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autoCompressPictures="0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0" yWindow="45" windowWidth="19155" windowHeight="11820" activeTab="1"/>
  </bookViews>
  <sheets>
    <sheet name="FIG_6 threat_species" sheetId="2" r:id="rId1"/>
    <sheet name="FIG_5 outcome_graph" sheetId="1" r:id="rId2"/>
  </sheets>
  <calcPr calcId="152511"/>
  <pivotCaches>
    <pivotCache cacheId="0" r:id="rId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3" i="2" l="1"/>
  <c r="C32" i="2" s="1"/>
  <c r="C27" i="2" l="1"/>
  <c r="C28" i="2"/>
  <c r="C26" i="2"/>
  <c r="C24" i="2"/>
  <c r="C25" i="2"/>
  <c r="C29" i="2"/>
  <c r="C31" i="2"/>
  <c r="C30" i="2"/>
</calcChain>
</file>

<file path=xl/sharedStrings.xml><?xml version="1.0" encoding="utf-8"?>
<sst xmlns="http://schemas.openxmlformats.org/spreadsheetml/2006/main" count="38" uniqueCount="30">
  <si>
    <t>Conteggio di Threatened species_ scientific_name</t>
  </si>
  <si>
    <t>Amphibians</t>
  </si>
  <si>
    <t>Arthropods</t>
  </si>
  <si>
    <t>Birds</t>
  </si>
  <si>
    <t>Dicotyledons</t>
  </si>
  <si>
    <t>Gymnosperms</t>
  </si>
  <si>
    <t>Mammals</t>
  </si>
  <si>
    <t>Molluscs</t>
  </si>
  <si>
    <t>Monocotyledons</t>
  </si>
  <si>
    <t>Pteridophytes</t>
  </si>
  <si>
    <t>Reptiles</t>
  </si>
  <si>
    <t>Changed gene pool/selective loss of genotypes</t>
  </si>
  <si>
    <t>Interference with reproduction</t>
  </si>
  <si>
    <t>Plant/animal health</t>
  </si>
  <si>
    <t>Population size decline</t>
  </si>
  <si>
    <t>Reduces/inhibits the growth of other species</t>
  </si>
  <si>
    <t>Species range change</t>
  </si>
  <si>
    <t>Outcome impact</t>
  </si>
  <si>
    <t>n of species</t>
  </si>
  <si>
    <t>Other</t>
  </si>
  <si>
    <t>Habitat degradation or complete replacement</t>
  </si>
  <si>
    <t>ANIMALIA</t>
  </si>
  <si>
    <t>FUNGI</t>
  </si>
  <si>
    <t>Fungi</t>
  </si>
  <si>
    <t>PLANTAE</t>
  </si>
  <si>
    <t>Fish</t>
  </si>
  <si>
    <t>Plants</t>
  </si>
  <si>
    <t>Total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</si>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</sst>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1" fillId="2" borderId="1" xfId="0" applyFont="1" applyFill="1" applyBorder="1"/>
    <xf numFmtId="0" fontId="0" fillId="0" borderId="0" xfId="0" applyAlignment="1">
      <alignment horizontal="left" indent="1"/>
    </xf>
    <xf numFmtId="164" fontId="0" fillId="0" borderId="0" xfId="0" applyNumberFormat="1"/>
    <xf numFmtId="1" fontId="0" fillId="0" borderId="0" xfId="0" applyNumberFormat="1"/>
    <xf numFmtId="0" fontId="0" fillId="0" borderId="0" xfId="0" pivotButton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depthPercent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558929443211901"/>
          <c:y val="8.5085058259816396E-2"/>
          <c:w val="0.66173753280840197"/>
          <c:h val="0.81481481481481699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solidFill>
                <a:srgbClr val="002060"/>
              </a:solidFill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5"/>
            <c:bubble3D val="0"/>
            <c:spPr>
              <a:solidFill>
                <a:srgbClr val="A50021"/>
              </a:solidFill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7"/>
            <c:bubble3D val="0"/>
            <c:spPr>
              <a:solidFill>
                <a:srgbClr val="339933"/>
              </a:solidFill>
            </c:spPr>
          </c:dPt>
          <c:dPt>
            <c:idx val="8"/>
            <c:bubble3D val="0"/>
            <c:spPr>
              <a:solidFill>
                <a:srgbClr val="003300"/>
              </a:solidFill>
            </c:spPr>
          </c:dPt>
          <c:dLbls>
            <c:dLbl>
              <c:idx val="0"/>
              <c:layout>
                <c:manualLayout>
                  <c:x val="4.8932778430320498E-2"/>
                  <c:y val="-5.811857270859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7489788914507202E-2"/>
                  <c:y val="-0.10995432914668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1013374709376801E-2"/>
                  <c:y val="2.43660906998050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895839677498899"/>
                  <c:y val="0.1405086533750589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34622467771639E-3"/>
                  <c:y val="0.14915320071151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16924735236824701"/>
                  <c:y val="8.96761045530242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11887743313853701"/>
                  <c:y val="5.50815208652681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9.77711261588749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31334333861009E-2"/>
                  <c:y val="-2.06836571596379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'FIG_6 threat_species'!$A$24:$A$32</c:f>
              <c:strCache>
                <c:ptCount val="9"/>
                <c:pt idx="0">
                  <c:v>Fish</c:v>
                </c:pt>
                <c:pt idx="1">
                  <c:v>Amphibians</c:v>
                </c:pt>
                <c:pt idx="2">
                  <c:v>Reptiles</c:v>
                </c:pt>
                <c:pt idx="3">
                  <c:v>Birds</c:v>
                </c:pt>
                <c:pt idx="4">
                  <c:v>Mammals</c:v>
                </c:pt>
                <c:pt idx="5">
                  <c:v>Arthropods</c:v>
                </c:pt>
                <c:pt idx="6">
                  <c:v>Molluscs</c:v>
                </c:pt>
                <c:pt idx="7">
                  <c:v>Plants</c:v>
                </c:pt>
                <c:pt idx="8">
                  <c:v>Fungi</c:v>
                </c:pt>
              </c:strCache>
            </c:strRef>
          </c:cat>
          <c:val>
            <c:numRef>
              <c:f>'FIG_6 threat_species'!$B$24:$B$32</c:f>
              <c:numCache>
                <c:formatCode>General</c:formatCode>
                <c:ptCount val="9"/>
                <c:pt idx="0">
                  <c:v>105</c:v>
                </c:pt>
                <c:pt idx="1">
                  <c:v>7</c:v>
                </c:pt>
                <c:pt idx="2" formatCode="0">
                  <c:v>10</c:v>
                </c:pt>
                <c:pt idx="3">
                  <c:v>13</c:v>
                </c:pt>
                <c:pt idx="4">
                  <c:v>10</c:v>
                </c:pt>
                <c:pt idx="5">
                  <c:v>17</c:v>
                </c:pt>
                <c:pt idx="6">
                  <c:v>67</c:v>
                </c:pt>
                <c:pt idx="7">
                  <c:v>124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50000000000002" l="0.70000000000000095" r="0.70000000000000095" t="0.750000000000002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5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7266252933337"/>
          <c:y val="0.10715694031069101"/>
          <c:w val="0.68185378696821797"/>
          <c:h val="0.66128420550302103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rgbClr val="FFC000"/>
              </a:solidFill>
            </c:spPr>
          </c:dPt>
          <c:dPt>
            <c:idx val="3"/>
            <c:bubble3D val="0"/>
            <c:spPr>
              <a:solidFill>
                <a:srgbClr val="FF6600"/>
              </a:solidFill>
            </c:spPr>
          </c:dPt>
          <c:dPt>
            <c:idx val="4"/>
            <c:bubble3D val="0"/>
            <c:spPr>
              <a:solidFill>
                <a:srgbClr val="CC0000"/>
              </a:solidFill>
            </c:spPr>
          </c:dPt>
          <c:dPt>
            <c:idx val="5"/>
            <c:bubble3D val="0"/>
            <c:spPr>
              <a:solidFill>
                <a:srgbClr val="BDD292"/>
              </a:solidFill>
            </c:spPr>
          </c:dPt>
          <c:dPt>
            <c:idx val="6"/>
            <c:bubble3D val="0"/>
            <c:spPr>
              <a:solidFill>
                <a:srgbClr val="800000"/>
              </a:solidFill>
            </c:spPr>
          </c:dPt>
          <c:dPt>
            <c:idx val="7"/>
            <c:bubble3D val="0"/>
            <c:spPr>
              <a:solidFill>
                <a:srgbClr val="006600"/>
              </a:solidFill>
            </c:spPr>
          </c:dPt>
          <c:dLbls>
            <c:dLbl>
              <c:idx val="0"/>
              <c:layout>
                <c:manualLayout>
                  <c:x val="0.13485041005388301"/>
                  <c:y val="-8.723505255622969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8408230513241999"/>
                  <c:y val="9.391553328561230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46382286326359E-2"/>
                  <c:y val="6.41118185585654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0869494116973798E-2"/>
                  <c:y val="3.37344434816461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41159925102816E-3"/>
                  <c:y val="7.28759622750504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8.3073727933540998E-3"/>
                  <c:y val="0.13861683557497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8387094136597397E-2"/>
                  <c:y val="-3.87080083889035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8.6448189303439896E-3"/>
                  <c:y val="-0.12360722852227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'FIG_5 outcome_graph'!$A$5:$A$12</c:f>
              <c:strCache>
                <c:ptCount val="8"/>
                <c:pt idx="0">
                  <c:v>Other</c:v>
                </c:pt>
                <c:pt idx="1">
                  <c:v>Interference with reproduction</c:v>
                </c:pt>
                <c:pt idx="2">
                  <c:v>Changed gene pool/selective loss of genotypes</c:v>
                </c:pt>
                <c:pt idx="3">
                  <c:v>Plant/animal health</c:v>
                </c:pt>
                <c:pt idx="4">
                  <c:v>Reduces/inhibits the growth of other species</c:v>
                </c:pt>
                <c:pt idx="5">
                  <c:v>Habitat degradation or complete replacement</c:v>
                </c:pt>
                <c:pt idx="6">
                  <c:v>Population size decline</c:v>
                </c:pt>
                <c:pt idx="7">
                  <c:v>Species range change</c:v>
                </c:pt>
              </c:strCache>
            </c:strRef>
          </c:cat>
          <c:val>
            <c:numRef>
              <c:f>'FIG_5 outcome_graph'!$B$5:$B$12</c:f>
              <c:numCache>
                <c:formatCode>General</c:formatCode>
                <c:ptCount val="8"/>
                <c:pt idx="0">
                  <c:v>3</c:v>
                </c:pt>
                <c:pt idx="1">
                  <c:v>5</c:v>
                </c:pt>
                <c:pt idx="2">
                  <c:v>12</c:v>
                </c:pt>
                <c:pt idx="3">
                  <c:v>12</c:v>
                </c:pt>
                <c:pt idx="4">
                  <c:v>23</c:v>
                </c:pt>
                <c:pt idx="5">
                  <c:v>68</c:v>
                </c:pt>
                <c:pt idx="6">
                  <c:v>83</c:v>
                </c:pt>
                <c:pt idx="7">
                  <c:v>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1" l="0.70000000000000095" r="0.70000000000000095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527050</xdr:colOff>
      <xdr:row>20</xdr:row>
      <xdr:rowOff>152398</xdr:rowOff>
    </xdr:from>
    <xdr:to>
      <xdr:col>13</xdr:col>
      <xdr:colOff>6350</xdr:colOff>
      <xdr:row>41</xdr:row>
      <xdr:rowOff>142875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104775</xdr:rowOff>
    </xdr:from>
    <xdr:to>
      <xdr:col>9</xdr:col>
      <xdr:colOff>561975</xdr:colOff>
      <xdr:row>22</xdr:row>
      <xdr:rowOff>85725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eborca\AppData\Local\Microsoft\Windows\Temporary%20Internet%20Files\Content.Outlook\TEGNVTSE\2015_RL_EU_Endangered%20species_09_06_15_with%20Directiv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cilla.carnevali" refreshedDate="42122.44820752315" createdVersion="3" refreshedVersion="3" minRefreshableVersion="3" recordCount="354">
  <cacheSource type="worksheet">
    <worksheetSource ref="A1:J355" sheet="threat_species_1" r:id="rId2"/>
  </cacheSource>
  <cacheFields count="10">
    <cacheField name="kingdom" numFmtId="0">
      <sharedItems count="3">
        <s v="PLANTAE"/>
        <s v="ANIMALIA"/>
        <s v="FUNGI"/>
      </sharedItems>
    </cacheField>
    <cacheField name="large Group" numFmtId="0">
      <sharedItems containsBlank="1"/>
    </cacheField>
    <cacheField name="phylum" numFmtId="0">
      <sharedItems/>
    </cacheField>
    <cacheField name="group" numFmtId="0">
      <sharedItems count="13">
        <s v="Gymnosperms"/>
        <s v="Fishes"/>
        <s v="Monocotyledons"/>
        <s v="Molluscs"/>
        <s v="Dicotyledons"/>
        <s v="Reptiles"/>
        <s v="Amphibians"/>
        <s v="Birds"/>
        <s v="Mammals"/>
        <s v="Arthropods"/>
        <s v="Fungi"/>
        <s v="Pteridophytes"/>
        <s v="Insect" u="1"/>
      </sharedItems>
    </cacheField>
    <cacheField name="class" numFmtId="0">
      <sharedItems/>
    </cacheField>
    <cacheField name="order" numFmtId="0">
      <sharedItems/>
    </cacheField>
    <cacheField name="family" numFmtId="0">
      <sharedItems/>
    </cacheField>
    <cacheField name="Threatened species_ scientific_name" numFmtId="0">
      <sharedItems/>
    </cacheField>
    <cacheField name="RL_category" numFmtId="0">
      <sharedItems/>
    </cacheField>
    <cacheField name="Assessmen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4">
  <r>
    <x v="0"/>
    <s v="Plants"/>
    <s v="TRACHEOPHYTA"/>
    <x v="0"/>
    <s v="CONIFEROPSIDA"/>
    <s v="CONIFERALES"/>
    <s v="PINACEAE"/>
    <s v="Abies nebrodensis"/>
    <s v="CR"/>
    <s v="Global"/>
  </r>
  <r>
    <x v="1"/>
    <s v="Vertebrates"/>
    <s v="CHORDATA"/>
    <x v="1"/>
    <s v="ACTINOPTERYGII"/>
    <s v="CYPRINIFORMES"/>
    <s v="CYPRINIDAE"/>
    <s v="Achondrostoma arcasii"/>
    <s v="VU"/>
    <s v="Global"/>
  </r>
  <r>
    <x v="1"/>
    <s v="Vertebrates"/>
    <s v="CHORDATA"/>
    <x v="1"/>
    <s v="ACTINOPTERYGII"/>
    <s v="ACIPENSERIFORMES"/>
    <s v="ACIPENSERIDAE"/>
    <s v="Acipenser naccarii"/>
    <s v="CR"/>
    <s v="Global"/>
  </r>
  <r>
    <x v="1"/>
    <s v="Vertebrates"/>
    <s v="CHORDATA"/>
    <x v="1"/>
    <s v="ACTINOPTERYGII"/>
    <s v="ACIPENSERIFORMES"/>
    <s v="ACIPENSERIDAE"/>
    <s v="Acipenser nudiventris"/>
    <s v="CR"/>
    <s v="all"/>
  </r>
  <r>
    <x v="1"/>
    <s v="Vertebrates"/>
    <s v="CHORDATA"/>
    <x v="1"/>
    <s v="ACTINOPTERYGII"/>
    <s v="ACIPENSERIFORMES"/>
    <s v="ACIPENSERIDAE"/>
    <s v="Acipenser ruthenus"/>
    <s v="VU"/>
    <s v="all"/>
  </r>
  <r>
    <x v="1"/>
    <s v="Vertebrates"/>
    <s v="CHORDATA"/>
    <x v="1"/>
    <s v="ACTINOPTERYGII"/>
    <s v="ACIPENSERIFORMES"/>
    <s v="ACIPENSERIDAE"/>
    <s v="Acipenser stellatus"/>
    <s v="CR"/>
    <s v="all"/>
  </r>
  <r>
    <x v="0"/>
    <s v="Plants"/>
    <s v="TRACHEOPHYTA"/>
    <x v="2"/>
    <s v="LILIOPSIDA"/>
    <s v="LILIALES"/>
    <s v="AMARYLLIDACEAE"/>
    <s v="Acis nicaeensis"/>
    <s v="EN"/>
    <s v="Global"/>
  </r>
  <r>
    <x v="1"/>
    <s v="Invertebrates"/>
    <s v="MOLLUSCA"/>
    <x v="3"/>
    <s v="GASTROPODA"/>
    <s v="STYLOMMATOPHORA"/>
    <s v="HYGROMIIDAE"/>
    <s v="Actinella actinophora"/>
    <s v="VU"/>
    <s v="Global"/>
  </r>
  <r>
    <x v="1"/>
    <s v="Invertebrates"/>
    <s v="MOLLUSCA"/>
    <x v="3"/>
    <s v="GASTROPODA"/>
    <s v="STYLOMMATOPHORA"/>
    <s v="HYGROMIIDAE"/>
    <s v="Actinella laciniosa"/>
    <s v="VU"/>
    <s v="Global"/>
  </r>
  <r>
    <x v="1"/>
    <s v="Invertebrates"/>
    <s v="MOLLUSCA"/>
    <x v="3"/>
    <s v="GASTROPODA"/>
    <s v="STYLOMMATOPHORA"/>
    <s v="HYGROMIIDAE"/>
    <s v="Actinella littorinella"/>
    <s v="VU"/>
    <s v="Global"/>
  </r>
  <r>
    <x v="0"/>
    <s v="Plants"/>
    <s v="TRACHEOPHYTA"/>
    <x v="4"/>
    <s v="LILIOPSIDA"/>
    <s v="CYPERALES"/>
    <s v="GRAMINEAE"/>
    <s v="Aegilops bicornis"/>
    <s v="VU"/>
    <s v="eu"/>
  </r>
  <r>
    <x v="0"/>
    <s v="Plants"/>
    <s v="TRACHEOPHYTA"/>
    <x v="4"/>
    <s v="MAGNOLIOPSIDA"/>
    <s v="ROSALES"/>
    <s v="CRASSULACEAE"/>
    <s v="Aeonium gomerense"/>
    <s v="EN"/>
    <s v="Global"/>
  </r>
  <r>
    <x v="0"/>
    <s v="Plants"/>
    <s v="TRACHEOPHYTA"/>
    <x v="4"/>
    <s v="MAGNOLIOPSIDA"/>
    <s v="CAPPARALES"/>
    <s v="CRUCIFERAE"/>
    <s v="Aethionema retsina"/>
    <s v="CR"/>
    <s v="Global"/>
  </r>
  <r>
    <x v="0"/>
    <s v="Plants"/>
    <s v="TRACHEOPHYTA"/>
    <x v="4"/>
    <s v="MAGNOLIOPSIDA"/>
    <s v="ROSALES"/>
    <s v="CRASSULACEAE"/>
    <s v="Aichryson dumosum"/>
    <s v="CR"/>
    <s v="Global"/>
  </r>
  <r>
    <x v="1"/>
    <s v="Vertebrates"/>
    <s v="CHORDATA"/>
    <x v="1"/>
    <s v="ACTINOPTERYGII"/>
    <s v="CYPRINIFORMES"/>
    <s v="CYPRINIDAE"/>
    <s v="Alburnoides ohridanus"/>
    <s v="VU"/>
    <s v="Global"/>
  </r>
  <r>
    <x v="1"/>
    <s v="Vertebrates"/>
    <s v="CHORDATA"/>
    <x v="1"/>
    <s v="ACTINOPTERYGII"/>
    <s v="CYPRINIFORMES"/>
    <s v="CYPRINIDAE"/>
    <s v="Alburnoides prespensis"/>
    <s v="VU"/>
    <s v="Global"/>
  </r>
  <r>
    <x v="1"/>
    <s v="Vertebrates"/>
    <s v="CHORDATA"/>
    <x v="1"/>
    <s v="ACTINOPTERYGII"/>
    <s v="CYPRINIFORMES"/>
    <s v="CYPRINIDAE"/>
    <s v="Alburnus albidus"/>
    <s v="VU"/>
    <s v="Global"/>
  </r>
  <r>
    <x v="1"/>
    <s v="Vertebrates"/>
    <s v="CHORDATA"/>
    <x v="1"/>
    <s v="ACTINOPTERYGII"/>
    <s v="CYPRINIFORMES"/>
    <s v="CYPRINIDAE"/>
    <s v="Alburnus belvica"/>
    <s v="VU"/>
    <s v="Global"/>
  </r>
  <r>
    <x v="1"/>
    <s v="Vertebrates"/>
    <s v="CHORDATA"/>
    <x v="5"/>
    <s v="REPTILIA"/>
    <s v="SQUAMATA"/>
    <s v="LACERTIDAE"/>
    <s v="Algyroides marchi"/>
    <s v="EN"/>
    <s v="Global"/>
  </r>
  <r>
    <x v="1"/>
    <s v="Vertebrates"/>
    <s v="CHORDATA"/>
    <x v="1"/>
    <s v="ACTINOPTERYGII"/>
    <s v="CLUPEIFORMES"/>
    <s v="CLUPEIDAE"/>
    <s v="Alosa killarnensis"/>
    <s v="CR"/>
    <s v="Global"/>
  </r>
  <r>
    <x v="1"/>
    <s v="Vertebrates"/>
    <s v="CHORDATA"/>
    <x v="1"/>
    <s v="ACTINOPTERYGII"/>
    <s v="CLUPEIFORMES"/>
    <s v="CLUPEIDAE"/>
    <s v="Alosa sp. nov. 'Skadar'"/>
    <s v="VU"/>
    <s v="Global"/>
  </r>
  <r>
    <x v="1"/>
    <s v="Vertebrates"/>
    <s v="CHORDATA"/>
    <x v="6"/>
    <s v="AMPHIBIA"/>
    <s v="ANURA"/>
    <s v="ALYTIDAE"/>
    <s v="Alytes muletensis"/>
    <s v="VU"/>
    <s v="Global"/>
  </r>
  <r>
    <x v="1"/>
    <s v="Invertebrates"/>
    <s v="MOLLUSCA"/>
    <x v="3"/>
    <s v="GASTROPODA"/>
    <s v="LITTORINIMORPHA"/>
    <s v="HYDROBIIDAE"/>
    <s v="Alzoniella delmastroi"/>
    <s v="EN"/>
    <s v="Global"/>
  </r>
  <r>
    <x v="1"/>
    <s v="Vertebrates"/>
    <s v="CHORDATA"/>
    <x v="1"/>
    <s v="ACTINOPTERYGII"/>
    <s v="CYPRINIFORMES"/>
    <s v="CYPRINIDAE"/>
    <s v="Anaecypris hispanica"/>
    <s v="EN"/>
    <s v="Global"/>
  </r>
  <r>
    <x v="0"/>
    <s v="Plants"/>
    <s v="TRACHEOPHYTA"/>
    <x v="4"/>
    <s v="MAGNOLIOPSIDA"/>
    <s v="FABALES"/>
    <s v="LEGUMINOSAE"/>
    <s v="Anagyris latifolia"/>
    <s v="EN"/>
    <s v="Global"/>
  </r>
  <r>
    <x v="0"/>
    <s v="Plants"/>
    <s v="TRACHEOPHYTA"/>
    <x v="4"/>
    <s v="MAGNOLIOPSIDA"/>
    <s v="LAMIALES"/>
    <s v="BORAGINACEAE"/>
    <s v="Anchusa crispa"/>
    <s v="EN"/>
    <s v="Global"/>
  </r>
  <r>
    <x v="0"/>
    <s v="Plants"/>
    <s v="TRACHEOPHYTA"/>
    <x v="4"/>
    <s v="MAGNOLIOPSIDA"/>
    <s v="ASTERALES"/>
    <s v="COMPOSITAE"/>
    <s v="Andryala crithmifolia"/>
    <s v="CR"/>
    <s v="Global"/>
  </r>
  <r>
    <x v="1"/>
    <s v="Vertebrates"/>
    <s v="CHORDATA"/>
    <x v="1"/>
    <s v="ACTINOPTERYGII"/>
    <s v="ANGUILLIFORMES"/>
    <s v="ANGUILLIDAE"/>
    <s v="Anguilla anguilla"/>
    <s v="CR"/>
    <s v="Global"/>
  </r>
  <r>
    <x v="1"/>
    <s v="Vertebrates"/>
    <s v="CHORDATA"/>
    <x v="7"/>
    <s v="AVES"/>
    <s v="ANSERIFORMES"/>
    <s v="Anatidae"/>
    <s v="Anser erythropus"/>
    <s v="VU"/>
    <s v="Global"/>
  </r>
  <r>
    <x v="0"/>
    <s v="Plants"/>
    <s v="TRACHEOPHYTA"/>
    <x v="4"/>
    <s v="MAGNOLIOPSIDA"/>
    <s v="ASTERALES"/>
    <s v="COMPOSITAE"/>
    <s v="Anthemis glaberrima"/>
    <s v="CR"/>
    <s v="Global"/>
  </r>
  <r>
    <x v="1"/>
    <s v="Vertebrates"/>
    <s v="CHORDATA"/>
    <x v="1"/>
    <s v="ACTINOPTERYGII"/>
    <s v="CYPRINODONTIFORMES"/>
    <s v="CYPRINODONTIDAE"/>
    <s v="Aphanius baeticus"/>
    <s v="EN"/>
    <s v="Global"/>
  </r>
  <r>
    <x v="1"/>
    <s v="Vertebrates"/>
    <s v="CHORDATA"/>
    <x v="1"/>
    <s v="ACTINOPTERYGII"/>
    <s v="CYPRINODONTIFORMES"/>
    <s v="CYPRINODONTIDAE"/>
    <s v="Aphanius iberus"/>
    <s v="EN"/>
    <s v="Global"/>
  </r>
  <r>
    <x v="0"/>
    <s v="Plants"/>
    <s v="TRACHEOPHYTA"/>
    <x v="4"/>
    <s v="MAGNOLIOPSIDA"/>
    <s v="APIALES"/>
    <s v="UMBELLIFERAE"/>
    <s v="Apium bermejoi"/>
    <s v="CR"/>
    <s v="Global"/>
  </r>
  <r>
    <x v="1"/>
    <s v="Vertebrates"/>
    <s v="CHORDATA"/>
    <x v="7"/>
    <s v="AVES"/>
    <s v="ACCIPITRIFORMES"/>
    <s v="Accipitridae"/>
    <s v="Aquila adalberti"/>
    <s v="VU"/>
    <s v="Global"/>
  </r>
  <r>
    <x v="0"/>
    <s v="Plants"/>
    <s v="TRACHEOPHYTA"/>
    <x v="4"/>
    <s v="MAGNOLIOPSIDA"/>
    <s v="ASTERALES"/>
    <s v="COMPOSITAE"/>
    <s v="Argyranthemum lidii"/>
    <s v="EN"/>
    <s v="Global"/>
  </r>
  <r>
    <x v="0"/>
    <s v="Plants"/>
    <s v="TRACHEOPHYTA"/>
    <x v="4"/>
    <s v="MAGNOLIOPSIDA"/>
    <s v="PLUMBAGINALES"/>
    <s v="PLUMBAGINACEAE"/>
    <s v="Armeria berlengensis"/>
    <s v="CR"/>
    <s v="Global"/>
  </r>
  <r>
    <x v="0"/>
    <s v="Plants"/>
    <s v="TRACHEOPHYTA"/>
    <x v="4"/>
    <s v="MAGNOLIOPSIDA"/>
    <s v="PLUMBAGINALES"/>
    <s v="PLUMBAGINACEAE"/>
    <s v="Armeria pseudarmeria"/>
    <s v="EN"/>
    <s v="Global"/>
  </r>
  <r>
    <x v="0"/>
    <s v="Plants"/>
    <s v="TRACHEOPHYTA"/>
    <x v="4"/>
    <s v="MAGNOLIOPSIDA"/>
    <s v="PLUMBAGINALES"/>
    <s v="PLUMBAGINACEAE"/>
    <s v="Armeria soleirolii"/>
    <s v="EN"/>
    <s v="Global"/>
  </r>
  <r>
    <x v="1"/>
    <s v="Vertebrates"/>
    <s v="CHORDATA"/>
    <x v="8"/>
    <s v="MAMMALIA"/>
    <s v="RODENTIA"/>
    <s v="CRICETIDAE"/>
    <s v="Arvicola sapidus"/>
    <s v="VU"/>
    <s v="Global"/>
  </r>
  <r>
    <x v="0"/>
    <s v="Plants"/>
    <s v="TRACHEOPHYTA"/>
    <x v="2"/>
    <s v="LILIOPSIDA"/>
    <s v="LILIALES"/>
    <s v="ASPARAGACEAE"/>
    <s v="Asparagus arborescens"/>
    <s v="VU"/>
    <s v="Global"/>
  </r>
  <r>
    <x v="0"/>
    <s v="Plants"/>
    <s v="TRACHEOPHYTA"/>
    <x v="2"/>
    <s v="LILIOPSIDA"/>
    <s v="LILIALES"/>
    <s v="ASPARAGACEAE"/>
    <s v="Asparagus fallax"/>
    <s v="EN"/>
    <s v="Global"/>
  </r>
  <r>
    <x v="0"/>
    <s v="Plants"/>
    <s v="TRACHEOPHYTA"/>
    <x v="4"/>
    <s v="LILIOPSIDA"/>
    <s v="LILIALES"/>
    <s v="ASPARAGACEAE"/>
    <s v="Asparagus pastorianus"/>
    <s v="VU"/>
    <s v="eu"/>
  </r>
  <r>
    <x v="0"/>
    <s v="Plants"/>
    <s v="TRACHEOPHYTA"/>
    <x v="2"/>
    <s v="LILIOPSIDA"/>
    <s v="LILIALES"/>
    <s v="ASPHODELACEAE"/>
    <s v="Asphodelus bento-rainhae"/>
    <s v="VU"/>
    <s v="Global"/>
  </r>
  <r>
    <x v="1"/>
    <s v="Invertebrates"/>
    <s v="ARTHROPODA"/>
    <x v="9"/>
    <s v="CRUSTACEA"/>
    <s v="DECAPODA"/>
    <s v="ASTACIDAE"/>
    <s v="Astacus astacus"/>
    <s v="VU"/>
    <s v="Global"/>
  </r>
  <r>
    <x v="0"/>
    <s v="Plants"/>
    <s v="TRACHEOPHYTA"/>
    <x v="4"/>
    <s v="MAGNOLIOPSIDA"/>
    <s v="FABALES"/>
    <s v="LEGUMINOSAE"/>
    <s v="Astragalus maritimus"/>
    <s v="CR"/>
    <s v="Global"/>
  </r>
  <r>
    <x v="1"/>
    <s v="Invertebrates"/>
    <s v="ARTHROPODA"/>
    <x v="9"/>
    <s v="CRUSTACEA"/>
    <s v="DECAPODA"/>
    <s v="ASTACIDAE"/>
    <s v="Austropotamobius pallipes"/>
    <s v="EN"/>
    <s v="Global"/>
  </r>
  <r>
    <x v="0"/>
    <s v="Plants"/>
    <s v="TRACHEOPHYTA"/>
    <x v="4"/>
    <s v="MAGNOLIOPSIDA"/>
    <s v="CAMPANULALES"/>
    <s v="CAMPANULACEAE"/>
    <s v="Azorina vidalii"/>
    <s v="EN"/>
    <s v="Global"/>
  </r>
  <r>
    <x v="1"/>
    <s v="Vertebrates"/>
    <s v="CHORDATA"/>
    <x v="1"/>
    <s v="ACTINOPTERYGII"/>
    <s v="CYPRINIFORMES"/>
    <s v="CYPRINIDAE"/>
    <s v="Barbus haasi"/>
    <s v="VU"/>
    <s v="Global"/>
  </r>
  <r>
    <x v="0"/>
    <s v="Plants"/>
    <s v="TRACHEOPHYTA"/>
    <x v="4"/>
    <s v="MAGNOLIOPSIDA"/>
    <s v="CARYOPHYLLALES"/>
    <s v="CHENOPODIACEAE"/>
    <s v="Bassia saxicola"/>
    <s v="EN"/>
    <s v="Global"/>
  </r>
  <r>
    <x v="1"/>
    <s v="Invertebrates"/>
    <s v="MOLLUSCA"/>
    <x v="3"/>
    <s v="GASTROPODA"/>
    <s v="LITTORINIMORPHA"/>
    <s v="HYDROBIIDAE"/>
    <s v="Belgrandiella aulaei"/>
    <s v="EN"/>
    <s v="Global"/>
  </r>
  <r>
    <x v="1"/>
    <s v="Invertebrates"/>
    <s v="MOLLUSCA"/>
    <x v="3"/>
    <s v="GASTROPODA"/>
    <s v="LITTORINIMORPHA"/>
    <s v="HYDROBIIDAE"/>
    <s v="Belgrandiella austriana"/>
    <s v="CR"/>
    <s v="Global"/>
  </r>
  <r>
    <x v="0"/>
    <s v="Plants"/>
    <s v="TRACHEOPHYTA"/>
    <x v="4"/>
    <s v="MAGNOLIOPSIDA"/>
    <s v="ROSALES"/>
    <s v="ROSACEAE"/>
    <s v="Bencomia brachystachya"/>
    <s v="CR"/>
    <s v="Global"/>
  </r>
  <r>
    <x v="0"/>
    <s v="Plants"/>
    <s v="TRACHEOPHYTA"/>
    <x v="4"/>
    <s v="MAGNOLIOPSIDA"/>
    <s v="ROSALES"/>
    <s v="ROSACEAE"/>
    <s v="Bencomia exstipulata"/>
    <s v="VU"/>
    <s v="Global"/>
  </r>
  <r>
    <x v="0"/>
    <s v="Plants"/>
    <s v="TRACHEOPHYTA"/>
    <x v="4"/>
    <s v="MAGNOLIOPSIDA"/>
    <s v="ROSALES"/>
    <s v="ROSACEAE"/>
    <s v="Bencomia sphaerocarpa"/>
    <s v="CR"/>
    <s v="Global"/>
  </r>
  <r>
    <x v="0"/>
    <s v="Plants"/>
    <s v="TRACHEOPHYTA"/>
    <x v="4"/>
    <s v="MAGNOLIOPSIDA"/>
    <s v="CARYOPHYLLALES"/>
    <s v="CHENOPODIACEAE"/>
    <s v="Beta patula"/>
    <s v="CR"/>
    <s v="Global"/>
  </r>
  <r>
    <x v="1"/>
    <s v="Vertebrates"/>
    <s v="CHORDATA"/>
    <x v="8"/>
    <s v="MAMMALIA"/>
    <s v="CETARTIODACTYLA"/>
    <s v="BOVIDAE"/>
    <s v="Bison bonasus"/>
    <s v="VU"/>
    <s v="all"/>
  </r>
  <r>
    <x v="1"/>
    <s v="Vertebrates"/>
    <s v="CHORDATA"/>
    <x v="6"/>
    <s v="AMPHIBIA"/>
    <s v="ANURA"/>
    <s v="BOMBINATORIDAE"/>
    <s v="Bombina pachypus"/>
    <s v="EN"/>
    <s v="Global"/>
  </r>
  <r>
    <x v="0"/>
    <s v="Plants"/>
    <s v="TRACHEOPHYTA"/>
    <x v="4"/>
    <s v="MAGNOLIOPSIDA"/>
    <s v="APIALES"/>
    <s v="UMBELLIFERAE"/>
    <s v="Bupleurum dianthifolium"/>
    <s v="CR"/>
    <s v="Global"/>
  </r>
  <r>
    <x v="0"/>
    <s v="Plants"/>
    <s v="TRACHEOPHYTA"/>
    <x v="4"/>
    <s v="MAGNOLIOPSIDA"/>
    <s v="ASTERALES"/>
    <s v="COMPOSITAE"/>
    <s v="Calendula maritima"/>
    <s v="CR"/>
    <s v="Global"/>
  </r>
  <r>
    <x v="1"/>
    <s v="Invertebrates"/>
    <s v="MOLLUSCA"/>
    <x v="3"/>
    <s v="GASTROPODA"/>
    <s v="STYLOMMATOPHORA"/>
    <s v="HYGROMIIDAE"/>
    <s v="Canariella eutropis"/>
    <s v="EN"/>
    <s v="Global"/>
  </r>
  <r>
    <x v="1"/>
    <s v="Invertebrates"/>
    <s v="MOLLUSCA"/>
    <x v="3"/>
    <s v="GASTROPODA"/>
    <s v="STYLOMMATOPHORA"/>
    <s v="HYGROMIIDAE"/>
    <s v="Canariella huttereri"/>
    <s v="EN"/>
    <s v="Global"/>
  </r>
  <r>
    <x v="1"/>
    <s v="Invertebrates"/>
    <s v="MOLLUSCA"/>
    <x v="3"/>
    <s v="GASTROPODA"/>
    <s v="STYLOMMATOPHORA"/>
    <s v="HYGROMIIDAE"/>
    <s v="Canariella jandiaensis"/>
    <s v="CR"/>
    <s v="Global"/>
  </r>
  <r>
    <x v="0"/>
    <s v="Plants"/>
    <s v="TRACHEOPHYTA"/>
    <x v="4"/>
    <s v="MAGNOLIOPSIDA"/>
    <s v="ASTERALES"/>
    <s v="COMPOSITAE"/>
    <s v="Canariothamnus hermosae"/>
    <s v="VU"/>
    <s v="Global"/>
  </r>
  <r>
    <x v="0"/>
    <s v="Plants"/>
    <s v="TRACHEOPHYTA"/>
    <x v="4"/>
    <s v="MAGNOLIOPSIDA"/>
    <s v="GENTIANALES"/>
    <s v="ASCLEPIADACEAE"/>
    <s v="Caralluma burchardii"/>
    <s v="EN"/>
    <s v="eu"/>
  </r>
  <r>
    <x v="0"/>
    <s v="Plants"/>
    <s v="TRACHEOPHYTA"/>
    <x v="4"/>
    <s v="MAGNOLIOPSIDA"/>
    <s v="ASTERALES"/>
    <s v="COMPOSITAE"/>
    <s v="Carlina diae"/>
    <s v="EN"/>
    <s v="Global"/>
  </r>
  <r>
    <x v="1"/>
    <s v="Invertebrates"/>
    <s v="MOLLUSCA"/>
    <x v="3"/>
    <s v="GASTROPODA"/>
    <s v="STYLOMMATOPHORA"/>
    <s v="HYGROMIIDAE"/>
    <s v="Caseolus calculus"/>
    <s v="VU"/>
    <s v="Global"/>
  </r>
  <r>
    <x v="1"/>
    <s v="Invertebrates"/>
    <s v="MOLLUSCA"/>
    <x v="3"/>
    <s v="GASTROPODA"/>
    <s v="STYLOMMATOPHORA"/>
    <s v="HYGROMIIDAE"/>
    <s v="Caseolus leptostictus"/>
    <s v="VU"/>
    <s v="Global"/>
  </r>
  <r>
    <x v="1"/>
    <s v="Invertebrates"/>
    <s v="MOLLUSCA"/>
    <x v="3"/>
    <s v="GASTROPODA"/>
    <s v="STYLOMMATOPHORA"/>
    <s v="HYGROMIIDAE"/>
    <s v="Caseolus subcalliferus"/>
    <s v="CR"/>
    <s v="Global"/>
  </r>
  <r>
    <x v="0"/>
    <s v="Plants"/>
    <s v="TRACHEOPHYTA"/>
    <x v="4"/>
    <s v="MAGNOLIOPSIDA"/>
    <s v="ASTERALES"/>
    <s v="COMPOSITAE"/>
    <s v="Centaurea gymnocarpa"/>
    <s v="EN"/>
    <s v="Global"/>
  </r>
  <r>
    <x v="0"/>
    <s v="Plants"/>
    <s v="TRACHEOPHYTA"/>
    <x v="4"/>
    <s v="MAGNOLIOPSIDA"/>
    <s v="ASTERALES"/>
    <s v="COMPOSITAE"/>
    <s v="Centaurea horrida"/>
    <s v="EN"/>
    <s v="Global"/>
  </r>
  <r>
    <x v="0"/>
    <s v="Plants"/>
    <s v="TRACHEOPHYTA"/>
    <x v="4"/>
    <s v="MAGNOLIOPSIDA"/>
    <s v="DIPSACALES"/>
    <s v="VALERIANACEAE"/>
    <s v="Centranthus amazonum"/>
    <s v="CR"/>
    <s v="Global"/>
  </r>
  <r>
    <x v="0"/>
    <s v="Plants"/>
    <s v="TRACHEOPHYTA"/>
    <x v="4"/>
    <s v="MAGNOLIOPSIDA"/>
    <s v="DIPSACALES"/>
    <s v="VALERIANACEAE"/>
    <s v="Centranthus trinervis"/>
    <s v="EN"/>
    <s v="Global"/>
  </r>
  <r>
    <x v="0"/>
    <s v="Plants"/>
    <s v="TRACHEOPHYTA"/>
    <x v="4"/>
    <s v="MAGNOLIOPSIDA"/>
    <s v="CARYOPHYLLALES"/>
    <s v="CARYOPHYLLACEAE"/>
    <s v="Cerastium sventenii"/>
    <s v="EN"/>
    <s v="Global"/>
  </r>
  <r>
    <x v="1"/>
    <s v="Vertebrates"/>
    <s v="CHORDATA"/>
    <x v="5"/>
    <s v="REPTILIA"/>
    <s v="SQUAMATA"/>
    <s v="SCINCIDAE"/>
    <s v="Chalcides simonyi"/>
    <s v="EN"/>
    <s v="Global"/>
  </r>
  <r>
    <x v="0"/>
    <s v="Plants"/>
    <s v="TRACHEOPHYTA"/>
    <x v="4"/>
    <s v="MAGNOLIOPSIDA"/>
    <s v="ASTERALES"/>
    <s v="COMPOSITAE"/>
    <s v="Cheirolophus crassifolius"/>
    <s v="CR"/>
    <s v="Global"/>
  </r>
  <r>
    <x v="0"/>
    <s v="Plants"/>
    <s v="TRACHEOPHYTA"/>
    <x v="4"/>
    <s v="MAGNOLIOPSIDA"/>
    <s v="ASTERALES"/>
    <s v="COMPOSITAE"/>
    <s v="Cheirolophus metlesicsii"/>
    <s v="CR"/>
    <s v="Global"/>
  </r>
  <r>
    <x v="0"/>
    <s v="Plants"/>
    <s v="TRACHEOPHYTA"/>
    <x v="4"/>
    <s v="MAGNOLIOPSIDA"/>
    <s v="ASTERALES"/>
    <s v="COMPOSITAE"/>
    <s v="Cheirolophus santos-abreui"/>
    <s v="CR"/>
    <s v="Global"/>
  </r>
  <r>
    <x v="0"/>
    <s v="Plants"/>
    <s v="TRACHEOPHYTA"/>
    <x v="4"/>
    <s v="MAGNOLIOPSIDA"/>
    <s v="ASTERALES"/>
    <s v="COMPOSITAE"/>
    <s v="Cheirolophus tagananensis"/>
    <s v="VU"/>
    <s v="Global"/>
  </r>
  <r>
    <x v="1"/>
    <s v="Vertebrates"/>
    <s v="CHORDATA"/>
    <x v="7"/>
    <s v="AVES"/>
    <s v=""/>
    <s v="Otididae"/>
    <s v="Chlamydotis undulata"/>
    <s v="VU"/>
    <s v="Global"/>
  </r>
  <r>
    <x v="1"/>
    <s v="Vertebrates"/>
    <s v="CHORDATA"/>
    <x v="1"/>
    <s v="ACTINOPTERYGII"/>
    <s v="CYPRINIFORMES"/>
    <s v="CYPRINIDAE"/>
    <s v="Chondrostoma knerii"/>
    <s v="VU"/>
    <s v="Global"/>
  </r>
  <r>
    <x v="1"/>
    <s v="Vertebrates"/>
    <s v="CHORDATA"/>
    <x v="1"/>
    <s v="ACTINOPTERYGII"/>
    <s v="CYPRINIFORMES"/>
    <s v="CYPRINIDAE"/>
    <s v="Chondrostoma prespense"/>
    <s v="VU"/>
    <s v="Global"/>
  </r>
  <r>
    <x v="1"/>
    <s v="Vertebrates"/>
    <s v="CHORDATA"/>
    <x v="1"/>
    <s v="ACTINOPTERYGII"/>
    <s v="CYPRINIFORMES"/>
    <s v="CYPRINIDAE"/>
    <s v="Chondrostoma soetta"/>
    <s v="EN"/>
    <s v="Global"/>
  </r>
  <r>
    <x v="0"/>
    <s v="Plants"/>
    <s v="TRACHEOPHYTA"/>
    <x v="4"/>
    <s v="MAGNOLIOPSIDA"/>
    <s v="FABALES"/>
    <s v="LEGUMINOSAE"/>
    <s v="Cicer canariense"/>
    <s v="EN"/>
    <s v="Global"/>
  </r>
  <r>
    <x v="0"/>
    <s v="Plants"/>
    <s v="TRACHEOPHYTA"/>
    <x v="4"/>
    <s v="MAGNOLIOPSIDA"/>
    <s v="VIOLALES"/>
    <s v="CISTACEAE"/>
    <s v="Cistus chinamadensis"/>
    <s v="EN"/>
    <s v="Global"/>
  </r>
  <r>
    <x v="1"/>
    <s v="Vertebrates"/>
    <s v="CHORDATA"/>
    <x v="7"/>
    <s v="AVES"/>
    <s v="ACCIPITRIFORMES"/>
    <s v="ACCIPITRIDAE"/>
    <s v="Clanga clanga"/>
    <s v="VU"/>
    <s v="Global"/>
  </r>
  <r>
    <x v="1"/>
    <s v="Vertebrates"/>
    <s v="CHORDATA"/>
    <x v="1"/>
    <s v="ACTINOPTERYGII"/>
    <s v="CYPRINIFORMES"/>
    <s v="COBITIDAE"/>
    <s v="Cobitis calderoni"/>
    <s v="EN"/>
    <s v="Global"/>
  </r>
  <r>
    <x v="1"/>
    <s v="Vertebrates"/>
    <s v="CHORDATA"/>
    <x v="1"/>
    <s v="ACTINOPTERYGII"/>
    <s v="CYPRINIFORMES"/>
    <s v="COBITIDAE"/>
    <s v="Cobitis dalmatina"/>
    <s v="VU"/>
    <s v="Global"/>
  </r>
  <r>
    <x v="1"/>
    <s v="Vertebrates"/>
    <s v="CHORDATA"/>
    <x v="1"/>
    <s v="ACTINOPTERYGII"/>
    <s v="CYPRINIFORMES"/>
    <s v="COBITIDAE"/>
    <s v="Cobitis hellenica"/>
    <s v="EN"/>
    <s v="Global"/>
  </r>
  <r>
    <x v="1"/>
    <s v="Vertebrates"/>
    <s v="CHORDATA"/>
    <x v="1"/>
    <s v="ACTINOPTERYGII"/>
    <s v="CYPRINIFORMES"/>
    <s v="COBITIDAE"/>
    <s v="Cobitis jadovensis"/>
    <s v="CR"/>
    <s v="Global"/>
  </r>
  <r>
    <x v="1"/>
    <s v="Vertebrates"/>
    <s v="CHORDATA"/>
    <x v="1"/>
    <s v="ACTINOPTERYGII"/>
    <s v="CYPRINIFORMES"/>
    <s v="COBITIDAE"/>
    <s v="Cobitis meridionalis"/>
    <s v="VU"/>
    <s v="Global"/>
  </r>
  <r>
    <x v="1"/>
    <s v="Vertebrates"/>
    <s v="CHORDATA"/>
    <x v="1"/>
    <s v="ACTINOPTERYGII"/>
    <s v="CYPRINIFORMES"/>
    <s v="COBITIDAE"/>
    <s v="Cobitis narentana"/>
    <s v="VU"/>
    <s v="Global"/>
  </r>
  <r>
    <x v="1"/>
    <s v="Vertebrates"/>
    <s v="CHORDATA"/>
    <x v="1"/>
    <s v="ACTINOPTERYGII"/>
    <s v="CYPRINIFORMES"/>
    <s v="COBITIDAE"/>
    <s v="Cobitis paludica"/>
    <s v="VU"/>
    <s v="Global"/>
  </r>
  <r>
    <x v="1"/>
    <s v="Vertebrates"/>
    <s v="CHORDATA"/>
    <x v="1"/>
    <s v="ACTINOPTERYGII"/>
    <s v="CYPRINIFORMES"/>
    <s v="COBITIDAE"/>
    <s v="Cobitis punctilineata"/>
    <s v="CR"/>
    <s v="Global"/>
  </r>
  <r>
    <x v="1"/>
    <s v="Vertebrates"/>
    <s v="CHORDATA"/>
    <x v="1"/>
    <s v="ACTINOPTERYGII"/>
    <s v="CYPRINIFORMES"/>
    <s v="COBITIDAE"/>
    <s v="Cobitis trichonica"/>
    <s v="EN"/>
    <s v="Global"/>
  </r>
  <r>
    <x v="1"/>
    <s v="Vertebrates"/>
    <s v="CHORDATA"/>
    <x v="1"/>
    <s v="ACTINOPTERYGII"/>
    <s v="CYPRINIFORMES"/>
    <s v="COBITIDAE"/>
    <s v="Cobitis vettonica"/>
    <s v="EN"/>
    <s v="Global"/>
  </r>
  <r>
    <x v="1"/>
    <s v="Invertebrates"/>
    <s v="ARTHROPODA"/>
    <x v="9"/>
    <s v="INSECTA"/>
    <s v="LEPIDOPTERA"/>
    <s v="NYMPHALIDAE"/>
    <s v="Coenonympha oedippus"/>
    <s v="EN"/>
    <s v="all"/>
  </r>
  <r>
    <x v="1"/>
    <s v="Invertebrates"/>
    <s v="ARTHROPODA"/>
    <x v="9"/>
    <s v="INSECTA"/>
    <s v="LEPIDOPTERA"/>
    <s v="NYMPHALIDAE"/>
    <s v="Coenonympha orientalis"/>
    <s v="VU"/>
    <s v="Global"/>
  </r>
  <r>
    <x v="1"/>
    <s v="Invertebrates"/>
    <s v="ARTHROPODA"/>
    <x v="9"/>
    <s v="INSECTA"/>
    <s v="LEPIDOPTERA"/>
    <s v="PIERIDAE"/>
    <s v="Colias chrysotheme"/>
    <s v="VU"/>
    <s v="eu"/>
  </r>
  <r>
    <x v="1"/>
    <s v="Invertebrates"/>
    <s v="ARTHROPODA"/>
    <x v="9"/>
    <s v="INSECTA"/>
    <s v="LEPIDOPTERA"/>
    <s v="PIERIDAE"/>
    <s v="Colias myrmidone"/>
    <s v="EN"/>
    <s v="eu"/>
  </r>
  <r>
    <x v="1"/>
    <s v="Vertebrates"/>
    <s v="CHORDATA"/>
    <x v="1"/>
    <s v="ACTINOPTERYGII"/>
    <s v="SALMONIFORMES"/>
    <s v="SALMONIDAE"/>
    <s v="Coregonus arenicolus"/>
    <s v="VU"/>
    <s v="Global"/>
  </r>
  <r>
    <x v="1"/>
    <s v="Vertebrates"/>
    <s v="CHORDATA"/>
    <x v="1"/>
    <s v="ACTINOPTERYGII"/>
    <s v="SALMONIFORMES"/>
    <s v="SALMONIDAE"/>
    <s v="Coregonus atterensis"/>
    <s v="VU"/>
    <s v="Global"/>
  </r>
  <r>
    <x v="1"/>
    <s v="Vertebrates"/>
    <s v="CHORDATA"/>
    <x v="1"/>
    <s v="ACTINOPTERYGII"/>
    <s v="SALMONIFORMES"/>
    <s v="SALMONIDAE"/>
    <s v="Coregonus candidus"/>
    <s v="VU"/>
    <s v="Global"/>
  </r>
  <r>
    <x v="1"/>
    <s v="Vertebrates"/>
    <s v="CHORDATA"/>
    <x v="1"/>
    <s v="ACTINOPTERYGII"/>
    <s v="SALMONIFORMES"/>
    <s v="SALMONIDAE"/>
    <s v="Coregonus clupeoides"/>
    <s v="VU"/>
    <s v="Global"/>
  </r>
  <r>
    <x v="1"/>
    <s v="Vertebrates"/>
    <s v="CHORDATA"/>
    <x v="1"/>
    <s v="ACTINOPTERYGII"/>
    <s v="SALMONIFORMES"/>
    <s v="SALMONIDAE"/>
    <s v="Coregonus confusus"/>
    <s v="VU"/>
    <s v="Global"/>
  </r>
  <r>
    <x v="1"/>
    <s v="Vertebrates"/>
    <s v="CHORDATA"/>
    <x v="1"/>
    <s v="ACTINOPTERYGII"/>
    <s v="SALMONIFORMES"/>
    <s v="SALMONIDAE"/>
    <s v="Coregonus danneri"/>
    <s v="VU"/>
    <s v="Global"/>
  </r>
  <r>
    <x v="1"/>
    <s v="Vertebrates"/>
    <s v="CHORDATA"/>
    <x v="1"/>
    <s v="ACTINOPTERYGII"/>
    <s v="SALMONIFORMES"/>
    <s v="SALMONIDAE"/>
    <s v="Coregonus hoferi"/>
    <s v="CR"/>
    <s v="Global"/>
  </r>
  <r>
    <x v="1"/>
    <s v="Vertebrates"/>
    <s v="CHORDATA"/>
    <x v="1"/>
    <s v="ACTINOPTERYGII"/>
    <s v="SALMONIFORMES"/>
    <s v="SALMONIDAE"/>
    <s v="Coregonus lavaretus"/>
    <s v="VU"/>
    <s v="Global"/>
  </r>
  <r>
    <x v="1"/>
    <s v="Vertebrates"/>
    <s v="CHORDATA"/>
    <x v="1"/>
    <s v="ACTINOPTERYGII"/>
    <s v="SALMONIFORMES"/>
    <s v="SALMONIDAE"/>
    <s v="Coregonus lucinensis"/>
    <s v="VU"/>
    <s v="Global"/>
  </r>
  <r>
    <x v="1"/>
    <s v="Vertebrates"/>
    <s v="CHORDATA"/>
    <x v="1"/>
    <s v="ACTINOPTERYGII"/>
    <s v="SALMONIFORMES"/>
    <s v="SALMONIDAE"/>
    <s v="Coregonus pennantii"/>
    <s v="CR"/>
    <s v="Global"/>
  </r>
  <r>
    <x v="1"/>
    <s v="Vertebrates"/>
    <s v="CHORDATA"/>
    <x v="1"/>
    <s v="ACTINOPTERYGII"/>
    <s v="SALMONIFORMES"/>
    <s v="SALMONIDAE"/>
    <s v="Coregonus pollan"/>
    <s v="EN"/>
    <s v="Global"/>
  </r>
  <r>
    <x v="1"/>
    <s v="Vertebrates"/>
    <s v="CHORDATA"/>
    <x v="1"/>
    <s v="ACTINOPTERYGII"/>
    <s v="SALMONIFORMES"/>
    <s v="SALMONIDAE"/>
    <s v="Coregonus trybomi"/>
    <s v="CR"/>
    <s v="Global"/>
  </r>
  <r>
    <x v="1"/>
    <s v="Vertebrates"/>
    <s v="CHORDATA"/>
    <x v="1"/>
    <s v="ACTINOPTERYGII"/>
    <s v="SALMONIFORMES"/>
    <s v="SALMONIDAE"/>
    <s v="Coregonus vandesius"/>
    <s v="EN"/>
    <s v="Global"/>
  </r>
  <r>
    <x v="1"/>
    <s v="Vertebrates"/>
    <s v="CHORDATA"/>
    <x v="1"/>
    <s v="ACTINOPTERYGII"/>
    <s v="SCORPAENIFORMES"/>
    <s v="COTTIDAE"/>
    <s v="Cottus petiti"/>
    <s v="VU"/>
    <s v="Global"/>
  </r>
  <r>
    <x v="0"/>
    <s v="Plants"/>
    <s v="TRACHEOPHYTA"/>
    <x v="4"/>
    <s v="MAGNOLIOPSIDA"/>
    <s v="CAPPARALES"/>
    <s v="CRUCIFERAE"/>
    <s v="Crambe arborea"/>
    <s v="VU"/>
    <s v="Global"/>
  </r>
  <r>
    <x v="0"/>
    <s v="Plants"/>
    <s v="TRACHEOPHYTA"/>
    <x v="4"/>
    <s v="MAGNOLIOPSIDA"/>
    <s v="CAPPARALES"/>
    <s v="CRUCIFERAE"/>
    <s v="Crambe microcarpa"/>
    <s v="EN"/>
    <s v="Global"/>
  </r>
  <r>
    <x v="0"/>
    <s v="Plants"/>
    <s v="TRACHEOPHYTA"/>
    <x v="4"/>
    <s v="MAGNOLIOPSIDA"/>
    <s v="CAPPARALES"/>
    <s v="CRUCIFERAE"/>
    <s v="Crambe pritzelii"/>
    <s v="EN"/>
    <s v="Global"/>
  </r>
  <r>
    <x v="0"/>
    <s v="Plants"/>
    <s v="TRACHEOPHYTA"/>
    <x v="4"/>
    <s v="MAGNOLIOPSIDA"/>
    <s v="CAPPARALES"/>
    <s v="CRUCIFERAE"/>
    <s v="Crambe tamadabensis"/>
    <s v="CR"/>
    <s v="Global"/>
  </r>
  <r>
    <x v="0"/>
    <s v="Plants"/>
    <s v="TRACHEOPHYTA"/>
    <x v="4"/>
    <s v="MAGNOLIOPSIDA"/>
    <s v="CAPPARALES"/>
    <s v="CRUCIFERAE"/>
    <s v="Crambe wildpretii"/>
    <s v="CR"/>
    <s v="Global"/>
  </r>
  <r>
    <x v="1"/>
    <s v="Invertebrates"/>
    <s v="MOLLUSCA"/>
    <x v="3"/>
    <s v="GASTROPODA"/>
    <s v="ARCHITAENIOGLOSSA"/>
    <s v="CRASPEDOPOMATIDAE"/>
    <s v="Craspedopoma lyonnetianum"/>
    <s v="VU"/>
    <s v="Global"/>
  </r>
  <r>
    <x v="0"/>
    <s v="Plants"/>
    <s v="TRACHEOPHYTA"/>
    <x v="4"/>
    <s v="MAGNOLIOPSIDA"/>
    <s v="ROSALES"/>
    <s v="ROSACEAE"/>
    <s v="Crataegus nigra"/>
    <s v="EN"/>
    <s v="Global"/>
  </r>
  <r>
    <x v="0"/>
    <s v="Plants"/>
    <s v="TRACHEOPHYTA"/>
    <x v="4"/>
    <s v="MAGNOLIOPSIDA"/>
    <s v="CARYOPHYLLALES"/>
    <s v="CHENOPODIACEAE"/>
    <s v="Cremnophyton lanfrancoi"/>
    <s v="CR"/>
    <s v="Global"/>
  </r>
  <r>
    <x v="1"/>
    <s v="Vertebrates"/>
    <s v="CHORDATA"/>
    <x v="8"/>
    <s v="MAMMALIA"/>
    <s v="EULIPOTYPHLA"/>
    <s v="SORICIDAE"/>
    <s v="Crocidura canariensis"/>
    <s v="EN"/>
    <s v="Global"/>
  </r>
  <r>
    <x v="1"/>
    <s v="Vertebrates"/>
    <s v="CHORDATA"/>
    <x v="8"/>
    <s v="MAMMALIA"/>
    <s v="EULIPOTYPHLA"/>
    <s v="SORICIDAE"/>
    <s v="Crocidura zimmermanni"/>
    <s v="VU"/>
    <s v="Global"/>
  </r>
  <r>
    <x v="1"/>
    <s v="Vertebrates"/>
    <s v="CHORDATA"/>
    <x v="1"/>
    <s v="ACTINOPTERYGII"/>
    <s v="CYPRINIFORMES"/>
    <s v="CYPRINIDAE"/>
    <s v="Cyprinus carpio"/>
    <s v="VU"/>
    <s v="all"/>
  </r>
  <r>
    <x v="0"/>
    <s v="Plants"/>
    <s v="TRACHEOPHYTA"/>
    <x v="2"/>
    <s v="LILIOPSIDA"/>
    <s v="ALISMATALES"/>
    <s v="ALISMATACEAE"/>
    <s v="Damasonium polyspermum"/>
    <s v="VU"/>
    <s v="all"/>
  </r>
  <r>
    <x v="1"/>
    <s v="Vertebrates"/>
    <s v="CHORDATA"/>
    <x v="1"/>
    <s v="ACTINOPTERYGII"/>
    <s v="CYPRINIFORMES"/>
    <s v="CYPRINIDAE"/>
    <s v="Delminichthys ghetaldii"/>
    <s v="VU"/>
    <s v="Global"/>
  </r>
  <r>
    <x v="1"/>
    <s v="Vertebrates"/>
    <s v="CHORDATA"/>
    <x v="1"/>
    <s v="ACTINOPTERYGII"/>
    <s v="CYPRINIFORMES"/>
    <s v="CYPRINIDAE"/>
    <s v="Delminichthys jadovensis"/>
    <s v="CR"/>
    <s v="Global"/>
  </r>
  <r>
    <x v="1"/>
    <s v="Vertebrates"/>
    <s v="CHORDATA"/>
    <x v="1"/>
    <s v="ACTINOPTERYGII"/>
    <s v="CYPRINIFORMES"/>
    <s v="CYPRINIDAE"/>
    <s v="Delminichthys krbavensis"/>
    <s v="CR"/>
    <s v="Global"/>
  </r>
  <r>
    <x v="1"/>
    <s v="Vertebrates"/>
    <s v="CHORDATA"/>
    <x v="8"/>
    <s v="MAMMALIA"/>
    <s v="EULIPOTYPHLA"/>
    <s v="TALPIDAE"/>
    <s v="Desmana moschata"/>
    <s v="VU"/>
    <s v="eu"/>
  </r>
  <r>
    <x v="1"/>
    <s v="Invertebrates"/>
    <s v="MOLLUSCA"/>
    <x v="3"/>
    <s v="GASTROPODA"/>
    <s v="LITTORINIMORPHA"/>
    <s v="HYDROBIIDAE"/>
    <s v="Dianella thiesseana"/>
    <s v="CR"/>
    <s v="Global"/>
  </r>
  <r>
    <x v="1"/>
    <s v="Invertebrates"/>
    <s v="MOLLUSCA"/>
    <x v="3"/>
    <s v="GASTROPODA"/>
    <s v="STYLOMMATOPHORA"/>
    <s v="HYGROMIIDAE"/>
    <s v="Discula bulverii"/>
    <s v="CR"/>
    <s v="Global"/>
  </r>
  <r>
    <x v="1"/>
    <s v="Invertebrates"/>
    <s v="MOLLUSCA"/>
    <x v="3"/>
    <s v="GASTROPODA"/>
    <s v="STYLOMMATOPHORA"/>
    <s v="HYGROMIIDAE"/>
    <s v="Discula lyelliana"/>
    <s v="CR"/>
    <s v="Global"/>
  </r>
  <r>
    <x v="1"/>
    <s v="Invertebrates"/>
    <s v="MOLLUSCA"/>
    <x v="3"/>
    <s v="GASTROPODA"/>
    <s v="STYLOMMATOPHORA"/>
    <s v="HYGROMIIDAE"/>
    <s v="Discula tabellata"/>
    <s v="CR"/>
    <s v="Global"/>
  </r>
  <r>
    <x v="1"/>
    <s v="Invertebrates"/>
    <s v="MOLLUSCA"/>
    <x v="3"/>
    <s v="GASTROPODA"/>
    <s v="STYLOMMATOPHORA"/>
    <s v="HYGROMIIDAE"/>
    <s v="Discula tectiformis"/>
    <s v="EN"/>
    <s v="Global"/>
  </r>
  <r>
    <x v="1"/>
    <s v="Invertebrates"/>
    <s v="MOLLUSCA"/>
    <x v="3"/>
    <s v="GASTROPODA"/>
    <s v="STYLOMMATOPHORA"/>
    <s v="HYGROMIIDAE"/>
    <s v="Discula testudinalis"/>
    <s v="CR"/>
    <s v="Global"/>
  </r>
  <r>
    <x v="1"/>
    <s v="Invertebrates"/>
    <s v="MOLLUSCA"/>
    <x v="3"/>
    <s v="GASTROPODA"/>
    <s v="STYLOMMATOPHORA"/>
    <s v="HYGROMIIDAE"/>
    <s v="Discula tetrica"/>
    <s v="CR"/>
    <s v="Global"/>
  </r>
  <r>
    <x v="0"/>
    <s v="Plants"/>
    <s v="TRACHEOPHYTA"/>
    <x v="2"/>
    <s v="LILIOPSIDA"/>
    <s v="LILIALES"/>
    <s v="DRACAENACEAE"/>
    <s v="Dracaena draco"/>
    <s v="VU"/>
    <s v="Global"/>
  </r>
  <r>
    <x v="0"/>
    <s v="Plants"/>
    <s v="TRACHEOPHYTA"/>
    <x v="4"/>
    <s v="MAGNOLIOPSIDA"/>
    <s v="LAMIALES"/>
    <s v="BORAGINACEAE"/>
    <s v="Echium callithyrsum"/>
    <s v="VU"/>
    <s v="Global"/>
  </r>
  <r>
    <x v="0"/>
    <s v="Plants"/>
    <s v="TRACHEOPHYTA"/>
    <x v="4"/>
    <s v="MAGNOLIOPSIDA"/>
    <s v="LAMIALES"/>
    <s v="BORAGINACEAE"/>
    <s v="Echium handiense"/>
    <s v="CR"/>
    <s v="Global"/>
  </r>
  <r>
    <x v="2"/>
    <m/>
    <s v="ASCOMYCOTA"/>
    <x v="10"/>
    <s v="LECANOROMYCETES"/>
    <s v="PELTIGERALES"/>
    <s v="PANNARIACEAE"/>
    <s v="Erioderma pedicellatum"/>
    <s v="CR"/>
    <s v="Global"/>
  </r>
  <r>
    <x v="0"/>
    <s v="Plants"/>
    <s v="TRACHEOPHYTA"/>
    <x v="4"/>
    <s v="MAGNOLIOPSIDA"/>
    <s v="EUPHORBIALES"/>
    <s v="EUPHORBIACEAE"/>
    <s v="Euphorbia stygiana"/>
    <s v="CR"/>
    <s v="Global"/>
  </r>
  <r>
    <x v="1"/>
    <s v="Vertebrates"/>
    <s v="CHORDATA"/>
    <x v="6"/>
    <s v="AMPHIBIA"/>
    <s v="CAUDATA"/>
    <s v="SALAMANDRIDAE"/>
    <s v="Euproctus platycephalus"/>
    <s v="EN"/>
    <s v="Global"/>
  </r>
  <r>
    <x v="0"/>
    <s v="Plants"/>
    <s v="TRACHEOPHYTA"/>
    <x v="4"/>
    <s v="MAGNOLIOPSIDA"/>
    <s v="ASTERALES"/>
    <s v="COMPOSITAE"/>
    <s v="Femeniasia balearica"/>
    <s v="CR"/>
    <s v="Global"/>
  </r>
  <r>
    <x v="0"/>
    <s v="Plants"/>
    <s v="TRACHEOPHYTA"/>
    <x v="4"/>
    <s v="MAGNOLIOPSIDA"/>
    <s v="APIALES"/>
    <s v="UMBELLIFERAE"/>
    <s v="Ferula sadleriana"/>
    <s v="EN"/>
    <s v="Global"/>
  </r>
  <r>
    <x v="0"/>
    <s v="Plants"/>
    <s v="TRACHEOPHYTA"/>
    <x v="2"/>
    <s v="LILIOPSIDA"/>
    <s v="LILIALES"/>
    <s v="LILIACEAE"/>
    <s v="Fritillaria conica"/>
    <s v="EN"/>
    <s v="Global"/>
  </r>
  <r>
    <x v="1"/>
    <s v="Vertebrates"/>
    <s v="CHORDATA"/>
    <x v="8"/>
    <s v="MAMMALIA"/>
    <s v="EULIPOTYPHLA"/>
    <s v="TALPIDAE"/>
    <s v="Galemys pyrenaicus"/>
    <s v="VU"/>
    <s v="Global"/>
  </r>
  <r>
    <x v="0"/>
    <s v="Plants"/>
    <s v="TRACHEOPHYTA"/>
    <x v="4"/>
    <s v="MAGNOLIOPSIDA"/>
    <s v="RUBIALES"/>
    <s v="RUBIACEAE"/>
    <s v="Galium sudeticum"/>
    <s v="VU"/>
    <s v="Global"/>
  </r>
  <r>
    <x v="1"/>
    <s v="Vertebrates"/>
    <s v="CHORDATA"/>
    <x v="5"/>
    <s v="REPTILIA"/>
    <s v="SQUAMATA"/>
    <s v="LACERTIDAE"/>
    <s v="Gallotia auaritae"/>
    <s v="CR"/>
    <s v="Global"/>
  </r>
  <r>
    <x v="1"/>
    <s v="Vertebrates"/>
    <s v="CHORDATA"/>
    <x v="5"/>
    <s v="REPTILIA"/>
    <s v="SQUAMATA"/>
    <s v="LACERTIDAE"/>
    <s v="Gallotia bravoana"/>
    <s v="CR"/>
    <s v="Global"/>
  </r>
  <r>
    <x v="1"/>
    <s v="Vertebrates"/>
    <s v="CHORDATA"/>
    <x v="5"/>
    <s v="REPTILIA"/>
    <s v="SQUAMATA"/>
    <s v="LACERTIDAE"/>
    <s v="Gallotia intermedia"/>
    <s v="CR"/>
    <s v="Global"/>
  </r>
  <r>
    <x v="1"/>
    <s v="Vertebrates"/>
    <s v="CHORDATA"/>
    <x v="5"/>
    <s v="REPTILIA"/>
    <s v="SQUAMATA"/>
    <s v="LACERTIDAE"/>
    <s v="Gallotia simonyi"/>
    <s v="CR"/>
    <s v="Global"/>
  </r>
  <r>
    <x v="0"/>
    <s v="Plants"/>
    <s v="TRACHEOPHYTA"/>
    <x v="4"/>
    <s v="MAGNOLIOPSIDA"/>
    <s v="FABALES"/>
    <s v="LEGUMINOSAE"/>
    <s v="Genista ancistrocarpa"/>
    <s v="EN"/>
    <s v="Global"/>
  </r>
  <r>
    <x v="0"/>
    <s v="Plants"/>
    <s v="TRACHEOPHYTA"/>
    <x v="4"/>
    <s v="MAGNOLIOPSIDA"/>
    <s v="FABALES"/>
    <s v="LEGUMINOSAE"/>
    <s v="Genista benehoavensis"/>
    <s v="VU"/>
    <s v="Global"/>
  </r>
  <r>
    <x v="1"/>
    <s v="Invertebrates"/>
    <s v="MOLLUSCA"/>
    <x v="3"/>
    <s v="GASTROPODA"/>
    <s v="STYLOMMATOPHORA"/>
    <s v="HYGROMIIDAE"/>
    <s v="Geomitra grabhami"/>
    <s v="CR"/>
    <s v="Global"/>
  </r>
  <r>
    <x v="1"/>
    <s v="Invertebrates"/>
    <s v="MOLLUSCA"/>
    <x v="3"/>
    <s v="GASTROPODA"/>
    <s v="STYLOMMATOPHORA"/>
    <s v="HYGROMIIDAE"/>
    <s v="Geomitra moniziana"/>
    <s v="EN"/>
    <s v="Global"/>
  </r>
  <r>
    <x v="1"/>
    <s v="Invertebrates"/>
    <s v="MOLLUSCA"/>
    <x v="3"/>
    <s v="GASTROPODA"/>
    <s v="STYLOMMATOPHORA"/>
    <s v="HYGROMIIDAE"/>
    <s v="Geomitra tiarella"/>
    <s v="EN"/>
    <s v="Global"/>
  </r>
  <r>
    <x v="0"/>
    <s v="Plants"/>
    <s v="TRACHEOPHYTA"/>
    <x v="4"/>
    <s v="MAGNOLIOPSIDA"/>
    <s v="GERANIALES"/>
    <s v="GERANIACEAE"/>
    <s v="Geranium maderense"/>
    <s v="CR"/>
    <s v="Global"/>
  </r>
  <r>
    <x v="1"/>
    <s v="Vertebrates"/>
    <s v="CHORDATA"/>
    <x v="1"/>
    <s v="ACTINOPTERYGII"/>
    <s v="CYPRINIFORMES"/>
    <s v="CYPRINIDAE"/>
    <s v="Gobio ohridanus"/>
    <s v="VU"/>
    <s v="Global"/>
  </r>
  <r>
    <x v="1"/>
    <s v="Invertebrates"/>
    <s v="ARTHROPODA"/>
    <x v="9"/>
    <s v="INSECTA"/>
    <s v="LEPIDOPTERA"/>
    <s v="PIERIDAE"/>
    <s v="Gonepteryx maderensis"/>
    <s v="EN"/>
    <s v="Global"/>
  </r>
  <r>
    <x v="0"/>
    <s v="Plants"/>
    <s v="TRACHEOPHYTA"/>
    <x v="2"/>
    <s v="LILIOPSIDA"/>
    <s v="ORCHIDALES"/>
    <s v="ORCHIDACEAE"/>
    <s v="Goodyera macrophylla"/>
    <s v="CR"/>
    <s v="Global"/>
  </r>
  <r>
    <x v="1"/>
    <s v="Vertebrates"/>
    <s v="CHORDATA"/>
    <x v="1"/>
    <s v="ACTINOPTERYGII"/>
    <s v="PERCIFORMES"/>
    <s v="PERCIDAE"/>
    <s v="Gymnocephalus ambriaelacus"/>
    <s v="CR"/>
    <s v="Global"/>
  </r>
  <r>
    <x v="1"/>
    <s v="Invertebrates"/>
    <s v="MOLLUSCA"/>
    <x v="3"/>
    <s v="GASTROPODA"/>
    <s v="HYGROPHILA"/>
    <s v="PLANORBIDAE"/>
    <s v="Gyraulus stankovici"/>
    <s v="EN"/>
    <s v="Global"/>
  </r>
  <r>
    <x v="1"/>
    <s v="Invertebrates"/>
    <s v="MOLLUSCA"/>
    <x v="3"/>
    <s v="GASTROPODA"/>
    <s v="STYLOMMATOPHORA"/>
    <s v="HYGROMIIDAE"/>
    <s v="Helicella stiparum"/>
    <s v="EN"/>
    <s v="Global"/>
  </r>
  <r>
    <x v="0"/>
    <s v="Plants"/>
    <s v="TRACHEOPHYTA"/>
    <x v="4"/>
    <s v="MAGNOLIOPSIDA"/>
    <s v="ASTERALES"/>
    <s v="COMPOSITAE"/>
    <s v="Helichrysum melitense"/>
    <s v="CR"/>
    <s v="Global"/>
  </r>
  <r>
    <x v="1"/>
    <s v="Invertebrates"/>
    <s v="MOLLUSCA"/>
    <x v="3"/>
    <s v="GASTROPODA"/>
    <s v="STYLOMMATOPHORA"/>
    <s v="HELICIDAE"/>
    <s v="Hemicycla efferata"/>
    <s v="CR"/>
    <s v="Global"/>
  </r>
  <r>
    <x v="1"/>
    <s v="Invertebrates"/>
    <s v="MOLLUSCA"/>
    <x v="3"/>
    <s v="GASTROPODA"/>
    <s v="STYLOMMATOPHORA"/>
    <s v="HELICIDAE"/>
    <s v="Hemicycla paeteliana"/>
    <s v="CR"/>
    <s v="Global"/>
  </r>
  <r>
    <x v="1"/>
    <s v="Invertebrates"/>
    <s v="ARTHROPODA"/>
    <x v="9"/>
    <s v="ARACHNIDA"/>
    <s v="ARANEAE"/>
    <s v="LYCOSIDAE"/>
    <s v="Hogna ingens"/>
    <s v="CR"/>
    <s v="Global"/>
  </r>
  <r>
    <x v="0"/>
    <s v="Plants"/>
    <s v="TRACHEOPHYTA"/>
    <x v="4"/>
    <s v="MAGNOLIOPSIDA"/>
    <s v="APIALES"/>
    <s v="UMBELLIFERAE"/>
    <s v="Horstrissea dolinicola"/>
    <s v="CR"/>
    <s v="Global"/>
  </r>
  <r>
    <x v="1"/>
    <s v="Vertebrates"/>
    <s v="CHORDATA"/>
    <x v="1"/>
    <s v="ACTINOPTERYGII"/>
    <s v="ACIPENSERIFORMES"/>
    <s v="ACIPENSERIDAE"/>
    <s v="Huso huso"/>
    <s v="CR"/>
    <s v="all"/>
  </r>
  <r>
    <x v="1"/>
    <s v="Vertebrates"/>
    <s v="CHORDATA"/>
    <x v="7"/>
    <s v="AVES"/>
    <s v="PROCELLARIIFORMES"/>
    <s v="HYDROBATIDAE"/>
    <s v="Hydrobates monteiroi"/>
    <s v="VU"/>
    <s v="Global"/>
  </r>
  <r>
    <x v="1"/>
    <s v="Invertebrates"/>
    <s v="MOLLUSCA"/>
    <x v="3"/>
    <s v="GASTROPODA"/>
    <s v="STYLOMMATOPHORA"/>
    <s v="HYGROMIIDAE"/>
    <s v="Hystricella leacockiana"/>
    <s v="VU"/>
    <s v="Global"/>
  </r>
  <r>
    <x v="1"/>
    <s v="Vertebrates"/>
    <s v="CHORDATA"/>
    <x v="1"/>
    <s v="ACTINOPTERYGII"/>
    <s v="CYPRINIFORMES"/>
    <s v="CYPRINIDAE"/>
    <s v="Iberochondrostoma almacai"/>
    <s v="CR"/>
    <s v="Global"/>
  </r>
  <r>
    <x v="1"/>
    <s v="Vertebrates"/>
    <s v="CHORDATA"/>
    <x v="1"/>
    <s v="ACTINOPTERYGII"/>
    <s v="CYPRINIFORMES"/>
    <s v="CYPRINIDAE"/>
    <s v="Iberochondrostoma lemmingii"/>
    <s v="VU"/>
    <s v="Global"/>
  </r>
  <r>
    <x v="1"/>
    <s v="Vertebrates"/>
    <s v="CHORDATA"/>
    <x v="1"/>
    <s v="ACTINOPTERYGII"/>
    <s v="CYPRINIFORMES"/>
    <s v="CYPRINIDAE"/>
    <s v="Iberochondrostoma lusitanicus"/>
    <s v="CR"/>
    <s v="Global"/>
  </r>
  <r>
    <x v="1"/>
    <s v="Vertebrates"/>
    <s v="CHORDATA"/>
    <x v="1"/>
    <s v="ACTINOPTERYGII"/>
    <s v="CYPRINIFORMES"/>
    <s v="CYPRINIDAE"/>
    <s v="Iberochondrostoma oretanum"/>
    <s v="CR"/>
    <s v="Global"/>
  </r>
  <r>
    <x v="1"/>
    <s v="Vertebrates"/>
    <s v="CHORDATA"/>
    <x v="1"/>
    <s v="ACTINOPTERYGII"/>
    <s v="CYPRINIFORMES"/>
    <s v="CYPRINIDAE"/>
    <s v="Iberocypris alburnoides"/>
    <s v="VU"/>
    <s v="Global"/>
  </r>
  <r>
    <x v="1"/>
    <s v="Vertebrates"/>
    <s v="CHORDATA"/>
    <x v="1"/>
    <s v="ACTINOPTERYGII"/>
    <s v="CYPRINIFORMES"/>
    <s v="CYPRINIDAE"/>
    <s v="Iberocypris palaciosi"/>
    <s v="CR"/>
    <s v="Global"/>
  </r>
  <r>
    <x v="1"/>
    <s v="Invertebrates"/>
    <s v="MOLLUSCA"/>
    <x v="3"/>
    <s v="GASTROPODA"/>
    <s v="STYLOMMATOPHORA"/>
    <s v="HELICIDAE"/>
    <s v="Idiomela subplicata"/>
    <s v="CR"/>
    <s v="Global"/>
  </r>
  <r>
    <x v="0"/>
    <s v="Plants"/>
    <s v="LYCOPODIOPHYTA"/>
    <x v="11"/>
    <s v="ISOETOPSIDA"/>
    <s v="ISOETALES"/>
    <s v="ISOETACEAE"/>
    <s v="Isoetes azorica"/>
    <s v="VU"/>
    <s v="Global"/>
  </r>
  <r>
    <x v="0"/>
    <s v="Plants"/>
    <s v="TRACHEOPHYTA"/>
    <x v="4"/>
    <s v="MAGNOLIOPSIDA"/>
    <s v="SCROPHULARIALES"/>
    <s v="SCROPHULARIACEAE"/>
    <s v="Isoplexis chalcantha"/>
    <s v="CR"/>
    <s v="Global"/>
  </r>
  <r>
    <x v="0"/>
    <s v="Plants"/>
    <s v="TRACHEOPHYTA"/>
    <x v="4"/>
    <s v="MAGNOLIOPSIDA"/>
    <s v="SCROPHULARIALES"/>
    <s v="SCROPHULARIACEAE"/>
    <s v="Isoplexis isabelliana"/>
    <s v="EN"/>
    <s v="Global"/>
  </r>
  <r>
    <x v="0"/>
    <s v="Plants"/>
    <s v="TRACHEOPHYTA"/>
    <x v="4"/>
    <s v="MAGNOLIOPSIDA"/>
    <s v="SCROPHULARIALES"/>
    <s v="OLEACEAE"/>
    <s v="Jasminum azoricum"/>
    <s v="CR"/>
    <s v="Global"/>
  </r>
  <r>
    <x v="0"/>
    <s v="Plants"/>
    <s v="TRACHEOPHYTA"/>
    <x v="0"/>
    <s v="CONIFEROPSIDA"/>
    <s v="CONIFERALES"/>
    <s v="CUPRESSACEAE"/>
    <s v="Juniperus brevifolia"/>
    <s v="VU"/>
    <s v="Global"/>
  </r>
  <r>
    <x v="0"/>
    <s v="Plants"/>
    <s v="TRACHEOPHYTA"/>
    <x v="4"/>
    <s v="PINOPSIDA"/>
    <s v="PINALES"/>
    <s v="CUPRESSACEAE"/>
    <s v="Juniperus cedrus"/>
    <s v="EN"/>
    <s v="Global"/>
  </r>
  <r>
    <x v="0"/>
    <s v="Plants"/>
    <s v="TRACHEOPHYTA"/>
    <x v="4"/>
    <s v="MAGNOLIOPSIDA"/>
    <s v="SANTALALES"/>
    <s v="SANTALACEAE"/>
    <s v="Kunkeliella psilotoclada"/>
    <s v="CR"/>
    <s v="Global"/>
  </r>
  <r>
    <x v="0"/>
    <s v="Plants"/>
    <s v="TRACHEOPHYTA"/>
    <x v="4"/>
    <s v="MAGNOLIOPSIDA"/>
    <s v="SANTALALES"/>
    <s v="SANTALACEAE"/>
    <s v="Kunkeliella subsucculenta"/>
    <s v="CR"/>
    <s v="Global"/>
  </r>
  <r>
    <x v="0"/>
    <s v="Plants"/>
    <s v="TRACHEOPHYTA"/>
    <x v="4"/>
    <s v="MAGNOLIOPSIDA"/>
    <s v="ASTERALES"/>
    <s v="COMPOSITAE"/>
    <s v="Lactuca watsoniana"/>
    <s v="EN"/>
    <s v="Global"/>
  </r>
  <r>
    <x v="1"/>
    <s v="Invertebrates"/>
    <s v="MOLLUSCA"/>
    <x v="3"/>
    <s v="GASTROPODA"/>
    <s v="STYLOMMATOPHORA"/>
    <s v="HELICIDAE"/>
    <s v="Lampadia webbiana"/>
    <s v="EN"/>
    <s v="Global"/>
  </r>
  <r>
    <x v="1"/>
    <s v="Invertebrates"/>
    <s v="MOLLUSCA"/>
    <x v="3"/>
    <s v="GASTROPODA"/>
    <s v="STYLOMMATOPHORA"/>
    <s v="LAURIIDAE"/>
    <s v="Leiostyla macilenta"/>
    <s v="VU"/>
    <s v="Global"/>
  </r>
  <r>
    <x v="1"/>
    <s v="Invertebrates"/>
    <s v="MOLLUSCA"/>
    <x v="3"/>
    <s v="GASTROPODA"/>
    <s v="STYLOMMATOPHORA"/>
    <s v="HELICIDAE"/>
    <s v="Leptaxis wollastoni"/>
    <s v="EN"/>
    <s v="Global"/>
  </r>
  <r>
    <x v="1"/>
    <s v="Vertebrates"/>
    <s v="CHORDATA"/>
    <x v="8"/>
    <s v="MAMMALIA"/>
    <s v="LAGOMORPHA"/>
    <s v="LEPORIDAE"/>
    <s v="Lepus corsicanus"/>
    <s v="VU"/>
    <s v="Global"/>
  </r>
  <r>
    <x v="0"/>
    <s v="Plants"/>
    <s v="TRACHEOPHYTA"/>
    <x v="4"/>
    <s v="MAGNOLIOPSIDA"/>
    <s v="APIALES"/>
    <s v="UMBELLIFERAE"/>
    <s v="Ligusticum huteri"/>
    <s v="CR"/>
    <s v="Global"/>
  </r>
  <r>
    <x v="0"/>
    <s v="Plants"/>
    <s v="TRACHEOPHYTA"/>
    <x v="4"/>
    <s v="MAGNOLIOPSIDA"/>
    <s v="PLUMBAGINALES"/>
    <s v="PLUMBAGINACEAE"/>
    <s v="Limonium fruticans"/>
    <s v="EN"/>
    <s v="Global"/>
  </r>
  <r>
    <x v="0"/>
    <s v="Plants"/>
    <s v="TRACHEOPHYTA"/>
    <x v="4"/>
    <s v="MAGNOLIOPSIDA"/>
    <s v="PLUMBAGINALES"/>
    <s v="PLUMBAGINACEAE"/>
    <s v="Limonium sventenii"/>
    <s v="CR"/>
    <s v="Global"/>
  </r>
  <r>
    <x v="0"/>
    <s v="Plants"/>
    <s v="TRACHEOPHYTA"/>
    <x v="4"/>
    <s v="MAGNOLIOPSIDA"/>
    <s v="SCROPHULARIALES"/>
    <s v="SCROPHULARIACEAE"/>
    <s v="Linaria pseudolaxiflora"/>
    <s v="VU"/>
    <s v="Global"/>
  </r>
  <r>
    <x v="0"/>
    <s v="Plants"/>
    <s v="TRACHEOPHYTA"/>
    <x v="4"/>
    <s v="MAGNOLIOPSIDA"/>
    <s v="FABALES"/>
    <s v="LEGUMINOSAE"/>
    <s v="Lotus eremiticus"/>
    <s v="CR"/>
    <s v="Global"/>
  </r>
  <r>
    <x v="0"/>
    <s v="Plants"/>
    <s v="TRACHEOPHYTA"/>
    <x v="4"/>
    <s v="MAGNOLIOPSIDA"/>
    <s v="FABALES"/>
    <s v="LEGUMINOSAE"/>
    <s v="Lotus maculatus"/>
    <s v="CR"/>
    <s v="Global"/>
  </r>
  <r>
    <x v="0"/>
    <s v="Plants"/>
    <s v="TRACHEOPHYTA"/>
    <x v="4"/>
    <s v="MAGNOLIOPSIDA"/>
    <s v="FABALES"/>
    <s v="LEGUMINOSAE"/>
    <s v="Lotus pyranthus"/>
    <s v="CR"/>
    <s v="Global"/>
  </r>
  <r>
    <x v="1"/>
    <s v="Vertebrates"/>
    <s v="CHORDATA"/>
    <x v="1"/>
    <s v="ACTINOPTERYGII"/>
    <s v="CYPRINIFORMES"/>
    <s v="CYPRINIDAE"/>
    <s v="Luciobarbus comizo"/>
    <s v="VU"/>
    <s v="Global"/>
  </r>
  <r>
    <x v="1"/>
    <s v="Vertebrates"/>
    <s v="CHORDATA"/>
    <x v="1"/>
    <s v="ACTINOPTERYGII"/>
    <s v="CYPRINIFORMES"/>
    <s v="CYPRINIDAE"/>
    <s v="Luciobarbus guiraonis"/>
    <s v="VU"/>
    <s v="Global"/>
  </r>
  <r>
    <x v="1"/>
    <s v="Vertebrates"/>
    <s v="CHORDATA"/>
    <x v="1"/>
    <s v="ACTINOPTERYGII"/>
    <s v="CYPRINIFORMES"/>
    <s v="CYPRINIDAE"/>
    <s v="Luciobarbus microcephalus"/>
    <s v="VU"/>
    <s v="Global"/>
  </r>
  <r>
    <x v="1"/>
    <s v="Vertebrates"/>
    <s v="CHORDATA"/>
    <x v="1"/>
    <s v="ACTINOPTERYGII"/>
    <s v="CYPRINIFORMES"/>
    <s v="CYPRINIDAE"/>
    <s v="Luciobarbus steindachneri"/>
    <s v="VU"/>
    <s v="Global"/>
  </r>
  <r>
    <x v="1"/>
    <s v="Invertebrates"/>
    <s v="ARTHROPODA"/>
    <x v="9"/>
    <s v="INSECTA"/>
    <s v="ODONATA"/>
    <s v="MACROMIIDAE"/>
    <s v="Macromia splendens"/>
    <s v="VU"/>
    <s v="Global"/>
  </r>
  <r>
    <x v="1"/>
    <s v="Invertebrates"/>
    <s v="MOLLUSCA"/>
    <x v="3"/>
    <s v="BIVALVIA"/>
    <s v="UNIONOIDA"/>
    <s v="MARGARITIFERIDAE"/>
    <s v="Margaritifera margaritifera"/>
    <s v="CR"/>
    <s v="all"/>
  </r>
  <r>
    <x v="0"/>
    <s v="Plants"/>
    <s v="POLYPODIOPHYTA"/>
    <x v="11"/>
    <s v="POLYPODIOPSIDA"/>
    <s v="MARSILEALES"/>
    <s v="MARSILEACEAE"/>
    <s v="Marsilea azorica"/>
    <s v="VU"/>
    <s v="Global"/>
  </r>
  <r>
    <x v="1"/>
    <s v="Vertebrates"/>
    <s v="CHORDATA"/>
    <x v="5"/>
    <s v="REPTILIA"/>
    <s v="TESTUDINES"/>
    <s v="GEOEMYDIDAE"/>
    <s v="Mauremys leprosa"/>
    <s v="VU"/>
    <s v="eu"/>
  </r>
  <r>
    <x v="0"/>
    <s v="Plants"/>
    <s v="TRACHEOPHYTA"/>
    <x v="4"/>
    <s v="MAGNOLIOPSIDA"/>
    <s v="FABALES"/>
    <s v="LEGUMINOSAE"/>
    <s v="Medicago citrina"/>
    <s v="CR"/>
    <s v="Global"/>
  </r>
  <r>
    <x v="1"/>
    <s v="Vertebrates"/>
    <s v="CHORDATA"/>
    <x v="7"/>
    <s v="AVES"/>
    <s v="ANSERIFORMES"/>
    <s v="ANATIDAE"/>
    <s v="Melanitta fusca"/>
    <s v="EN"/>
    <s v="Global"/>
  </r>
  <r>
    <x v="1"/>
    <s v="Invertebrates"/>
    <s v="MOLLUSCA"/>
    <x v="9"/>
    <s v="GASTROPODA"/>
    <s v="SORBEOCONCHA"/>
    <s v="MELANOPSIDAE"/>
    <s v="Melanopsis penchinati"/>
    <s v="CR"/>
    <s v="Global"/>
  </r>
  <r>
    <x v="0"/>
    <s v="Plants"/>
    <s v="TRACHEOPHYTA"/>
    <x v="4"/>
    <s v="MAGNOLIOPSIDA"/>
    <s v="LAMIALES"/>
    <s v="LABIATAE"/>
    <s v="Micromeria glomerata"/>
    <s v="CR"/>
    <s v="Global"/>
  </r>
  <r>
    <x v="0"/>
    <s v="Plants"/>
    <s v="TRACHEOPHYTA"/>
    <x v="4"/>
    <s v="MAGNOLIOPSIDA"/>
    <s v="CARYOPHYLLALES"/>
    <s v="CARYOPHYLLACEAE"/>
    <s v="Minuartia dirphya"/>
    <s v="CR"/>
    <s v="Global"/>
  </r>
  <r>
    <x v="1"/>
    <s v="Vertebrates"/>
    <s v="CHORDATA"/>
    <x v="8"/>
    <s v="MAMMALIA"/>
    <s v="CARNIVORA"/>
    <s v="PHOCIDAE"/>
    <s v="Monachus monachus"/>
    <s v="CR"/>
    <s v="all"/>
  </r>
  <r>
    <x v="1"/>
    <s v="Invertebrates"/>
    <s v="MOLLUSCA"/>
    <x v="3"/>
    <s v="GASTROPODA"/>
    <s v="STYLOMMATOPHORA"/>
    <s v="COCHLICELLIDAE"/>
    <s v="Monilearia granostriata"/>
    <s v="CR"/>
    <s v="Global"/>
  </r>
  <r>
    <x v="0"/>
    <s v="Plants"/>
    <s v="TRACHEOPHYTA"/>
    <x v="4"/>
    <s v="MAGNOLIOPSIDA"/>
    <s v="APIALES"/>
    <s v="UMBELLIFERAE"/>
    <s v="Monizia edulis"/>
    <s v="CR"/>
    <s v="Global"/>
  </r>
  <r>
    <x v="0"/>
    <s v="Plants"/>
    <s v="TRACHEOPHYTA"/>
    <x v="4"/>
    <s v="MAGNOLIOPSIDA"/>
    <s v="CAMPANULALES"/>
    <s v="CAMPANULACEAE"/>
    <s v="Musschia wollastonii"/>
    <s v="EN"/>
    <s v="Global"/>
  </r>
  <r>
    <x v="1"/>
    <s v="Vertebrates"/>
    <s v="CHORDATA"/>
    <x v="8"/>
    <s v="MAMMALIA"/>
    <s v="CARNIVORA"/>
    <s v="MUSTELIDAE"/>
    <s v="Mustela lutreola"/>
    <s v="CR"/>
    <s v="all"/>
  </r>
  <r>
    <x v="0"/>
    <s v="Plants"/>
    <s v="TRACHEOPHYTA"/>
    <x v="4"/>
    <s v="LILIOPSIDA"/>
    <s v="HYDROCHARITALES"/>
    <s v="HYDROCHARITACEAE"/>
    <s v="Najas flexilis"/>
    <s v="VU"/>
    <s v="eu"/>
  </r>
  <r>
    <x v="1"/>
    <s v="Invertebrates"/>
    <s v="MOLLUSCA"/>
    <x v="3"/>
    <s v="GASTROPODA"/>
    <s v="STYLOMMATOPHORA"/>
    <s v="ENIDAE"/>
    <s v="Napaeus lichenicola"/>
    <s v="VU"/>
    <s v="Global"/>
  </r>
  <r>
    <x v="0"/>
    <s v="Plants"/>
    <s v="TRACHEOPHYTA"/>
    <x v="4"/>
    <s v="MAGNOLIOPSIDA"/>
    <s v="APIALES"/>
    <s v="UMBELLIFERAE"/>
    <s v="Naufraga balearica"/>
    <s v="CR"/>
    <s v="Global"/>
  </r>
  <r>
    <x v="1"/>
    <s v="Vertebrates"/>
    <s v="CHORDATA"/>
    <x v="8"/>
    <s v="MAMMALIA"/>
    <s v="CHIROPTERA"/>
    <s v="VESPERTILIONIDAE"/>
    <s v="Nyctalus azoreum"/>
    <s v="EN"/>
    <s v="Global"/>
  </r>
  <r>
    <x v="1"/>
    <s v="Invertebrates"/>
    <s v="MOLLUSCA"/>
    <x v="3"/>
    <s v="GASTROPODA"/>
    <s v="STYLOMMATOPHORA"/>
    <s v="COCHLICELLIDAE"/>
    <s v="Obelus discogranulatus"/>
    <s v="EN"/>
    <s v="Global"/>
  </r>
  <r>
    <x v="1"/>
    <s v="Invertebrates"/>
    <s v="MOLLUSCA"/>
    <x v="3"/>
    <s v="GASTROPODA"/>
    <s v="STYLOMMATOPHORA"/>
    <s v="COCHLICELLIDAE"/>
    <s v="Obelus moratus"/>
    <s v="VU"/>
    <s v="Global"/>
  </r>
  <r>
    <x v="1"/>
    <s v="Invertebrates"/>
    <s v="MOLLUSCA"/>
    <x v="3"/>
    <s v="GASTROPODA"/>
    <s v="STYLOMMATOPHORA"/>
    <s v="TRISSEXODONTIDAE"/>
    <s v="Oestophora calpeana"/>
    <s v="EN"/>
    <s v="eu"/>
  </r>
  <r>
    <x v="0"/>
    <s v="Plants"/>
    <s v="TRACHEOPHYTA"/>
    <x v="4"/>
    <s v="MAGNOLIOPSIDA"/>
    <s v="LAMIALES"/>
    <s v="BORAGINACEAE"/>
    <s v="Omphalodes kuzinskyanae"/>
    <s v="VU"/>
    <s v="Global"/>
  </r>
  <r>
    <x v="0"/>
    <s v="Plants"/>
    <s v="TRACHEOPHYTA"/>
    <x v="4"/>
    <s v="MAGNOLIOPSIDA"/>
    <s v="LAMIALES"/>
    <s v="BORAGINACEAE"/>
    <s v="Onosma tornensis"/>
    <s v="EN"/>
    <s v="Global"/>
  </r>
  <r>
    <x v="1"/>
    <s v="Invertebrates"/>
    <s v="ARTHROPODA"/>
    <x v="9"/>
    <s v="INSECTA"/>
    <s v="HYMENOPTERA"/>
    <s v="MEGACHILIDAE"/>
    <s v="Osmia maritima"/>
    <s v="EN"/>
    <s v="eu"/>
  </r>
  <r>
    <x v="1"/>
    <s v="Vertebrates"/>
    <s v="CHORDATA"/>
    <x v="1"/>
    <s v="ACTINOPTERYGII"/>
    <s v="CYPRINIFORMES"/>
    <s v="BALITORIDAE"/>
    <s v="Oxynoemacheilus pindus"/>
    <s v="VU"/>
    <s v="Global"/>
  </r>
  <r>
    <x v="1"/>
    <s v="Vertebrates"/>
    <s v="CHORDATA"/>
    <x v="7"/>
    <s v="AVES"/>
    <s v="ANSERIFORMES"/>
    <s v="Anatidae"/>
    <s v="Oxyura leucocephala"/>
    <s v="EN"/>
    <s v="Global"/>
  </r>
  <r>
    <x v="1"/>
    <s v="Invertebrates"/>
    <s v="MOLLUSCA"/>
    <x v="3"/>
    <s v="GASTROPODA"/>
    <s v="LITTORINIMORPHA"/>
    <s v="HYDROBIIDAE"/>
    <s v="Parabythinella macedonica"/>
    <s v="EN"/>
    <s v="Global"/>
  </r>
  <r>
    <x v="1"/>
    <s v="Invertebrates"/>
    <s v="MOLLUSCA"/>
    <x v="3"/>
    <s v="GASTROPODA"/>
    <s v="LITTORINIMORPHA"/>
    <s v="HYDROBIIDAE"/>
    <s v="Parabythinella malaprespensis"/>
    <s v="CR"/>
    <s v="Global"/>
  </r>
  <r>
    <x v="1"/>
    <s v="Vertebrates"/>
    <s v="CHORDATA"/>
    <x v="1"/>
    <s v="ACTINOPTERYGII"/>
    <s v="CYPRINIFORMES"/>
    <s v="CYPRINIDAE"/>
    <s v="Parachondrostoma arrigonis"/>
    <s v="CR"/>
    <s v="Global"/>
  </r>
  <r>
    <x v="1"/>
    <s v="Vertebrates"/>
    <s v="CHORDATA"/>
    <x v="1"/>
    <s v="ACTINOPTERYGII"/>
    <s v="CYPRINIFORMES"/>
    <s v="CYPRINIDAE"/>
    <s v="Parachondrostoma toxostoma"/>
    <s v="VU"/>
    <s v="Global"/>
  </r>
  <r>
    <x v="1"/>
    <s v="Vertebrates"/>
    <s v="CHORDATA"/>
    <x v="1"/>
    <s v="ACTINOPTERYGII"/>
    <s v="CYPRINIFORMES"/>
    <s v="CYPRINIDAE"/>
    <s v="Parachondrostoma turiense"/>
    <s v="EN"/>
    <s v="Global"/>
  </r>
  <r>
    <x v="1"/>
    <s v="Invertebrates"/>
    <s v="ARTHROPODA"/>
    <x v="9"/>
    <s v="INSECTA"/>
    <s v="LEPIDOPTERA"/>
    <s v="NYMPHALIDAE"/>
    <s v="Pararge xiphia"/>
    <s v="EN"/>
    <s v="Global"/>
  </r>
  <r>
    <x v="1"/>
    <s v="Vertebrates"/>
    <s v="CHORDATA"/>
    <x v="1"/>
    <s v="ACTINOPTERYGII"/>
    <s v="CYPRINIFORMES"/>
    <s v="CYPRINIDAE"/>
    <s v="Pelasgus prespensis"/>
    <s v="EN"/>
    <s v="Global"/>
  </r>
  <r>
    <x v="1"/>
    <s v="Vertebrates"/>
    <s v="CHORDATA"/>
    <x v="7"/>
    <s v="AVES"/>
    <s v="PELECANIFORMES"/>
    <s v="PELECANIDAE"/>
    <s v="Pelecanus crispus"/>
    <s v="VU"/>
    <s v="Global"/>
  </r>
  <r>
    <x v="1"/>
    <s v="Vertebrates"/>
    <s v="CHORDATA"/>
    <x v="6"/>
    <s v="AMPHIBIA"/>
    <s v="ANURA"/>
    <s v="RANIDAE"/>
    <s v="Pelophylax cretensis"/>
    <s v="EN"/>
    <s v="Global"/>
  </r>
  <r>
    <x v="1"/>
    <s v="Vertebrates"/>
    <s v="CHORDATA"/>
    <x v="6"/>
    <s v="AMPHIBIA"/>
    <s v="ANURA"/>
    <s v="RANIDAE"/>
    <s v="Pelophylax shqipericus"/>
    <s v="EN"/>
    <s v="Global"/>
  </r>
  <r>
    <x v="0"/>
    <s v="Plants"/>
    <s v="TRACHEOPHYTA"/>
    <x v="4"/>
    <s v="MAGNOLIOPSIDA"/>
    <s v="ASTERALES"/>
    <s v="COMPOSITAE"/>
    <s v="Pericallis malvifolia"/>
    <s v="CR"/>
    <s v="Global"/>
  </r>
  <r>
    <x v="0"/>
    <s v="Plants"/>
    <s v="TRACHEOPHYTA"/>
    <x v="2"/>
    <s v="LILIOPSIDA"/>
    <s v="CYPERALES"/>
    <s v="GRAMINEAE"/>
    <s v="Phalaris maderensis"/>
    <s v="VU"/>
    <s v="Global"/>
  </r>
  <r>
    <x v="1"/>
    <s v="Vertebrates"/>
    <s v="CHORDATA"/>
    <x v="1"/>
    <s v="ACTINOPTERYGII"/>
    <s v="CYPRINIFORMES"/>
    <s v="CYPRINIDAE"/>
    <s v="Phoxinellus alepidotus"/>
    <s v="EN"/>
    <s v="Global"/>
  </r>
  <r>
    <x v="1"/>
    <s v="Vertebrates"/>
    <s v="CHORDATA"/>
    <x v="1"/>
    <s v="ACTINOPTERYGII"/>
    <s v="CYPRINIFORMES"/>
    <s v="CYPRINIDAE"/>
    <s v="Phoxinellus pseudalepidotus"/>
    <s v="VU"/>
    <s v="Global"/>
  </r>
  <r>
    <x v="0"/>
    <s v="Plants"/>
    <s v="TRACHEOPHYTA"/>
    <x v="4"/>
    <s v="MAGNOLIOPSIDA"/>
    <s v="SCROPHULARIALES"/>
    <s v="OLEACEAE"/>
    <s v="Picconia azorica"/>
    <s v="EN"/>
    <s v="Global"/>
  </r>
  <r>
    <x v="1"/>
    <s v="Invertebrates"/>
    <s v="ARTHROPODA"/>
    <x v="9"/>
    <s v="INSECTA"/>
    <s v="LEPIDOPTERA"/>
    <s v="PIERIDAE"/>
    <s v="Pieris cheiranthi"/>
    <s v="EN"/>
    <s v="Global"/>
  </r>
  <r>
    <x v="1"/>
    <s v="Invertebrates"/>
    <s v="ARTHROPODA"/>
    <x v="9"/>
    <s v="INSECTA"/>
    <s v="LEPIDOPTERA"/>
    <s v="PIERIDAE"/>
    <s v="Pieris wollastoni"/>
    <s v="CR"/>
    <s v="Global"/>
  </r>
  <r>
    <x v="1"/>
    <s v="Invertebrates"/>
    <s v="MOLLUSCA"/>
    <x v="3"/>
    <s v="BIVALVIA"/>
    <s v="VENEROIDA"/>
    <s v="SPHAERIIDAE"/>
    <s v="Pisidium maasseni"/>
    <s v="EN"/>
    <s v="Global"/>
  </r>
  <r>
    <x v="1"/>
    <s v="Invertebrates"/>
    <s v="MOLLUSCA"/>
    <x v="3"/>
    <s v="GASTROPODA"/>
    <s v="HYGROPHILA"/>
    <s v="PLANORBIDAE"/>
    <s v="Planorbis presbensis"/>
    <s v="VU"/>
    <s v="Global"/>
  </r>
  <r>
    <x v="0"/>
    <s v="Plants"/>
    <s v="TRACHEOPHYTA"/>
    <x v="4"/>
    <s v="LILIOPSIDA"/>
    <s v="ORCHIDALES"/>
    <s v="ORCHIDACEAE"/>
    <s v="Platanthera micrantha"/>
    <s v="EN"/>
    <s v="Global"/>
  </r>
  <r>
    <x v="1"/>
    <s v="Invertebrates"/>
    <s v="MOLLUSCA"/>
    <x v="3"/>
    <s v="GASTROPODA"/>
    <s v="STYLOMMATOPHORA"/>
    <s v="VITRINIDAE"/>
    <s v="Plutonia dianae"/>
    <s v="VU"/>
    <s v="Global"/>
  </r>
  <r>
    <x v="1"/>
    <s v="Vertebrates"/>
    <s v="CHORDATA"/>
    <x v="5"/>
    <s v="REPTILIA"/>
    <s v="SQUAMATA"/>
    <s v="LACERTIDAE"/>
    <s v="Podarcis levendis"/>
    <s v="VU"/>
    <s v="Global"/>
  </r>
  <r>
    <x v="1"/>
    <s v="Vertebrates"/>
    <s v="CHORDATA"/>
    <x v="5"/>
    <s v="REPTILIA"/>
    <s v="SQUAMATA"/>
    <s v="LACERTIDAE"/>
    <s v="Podarcis lilfordi"/>
    <s v="EN"/>
    <s v="Global"/>
  </r>
  <r>
    <x v="1"/>
    <s v="Vertebrates"/>
    <s v="CHORDATA"/>
    <x v="5"/>
    <s v="REPTILIA"/>
    <s v="SQUAMATA"/>
    <s v="LACERTIDAE"/>
    <s v="Podarcis raffonei"/>
    <s v="CR"/>
    <s v="Global"/>
  </r>
  <r>
    <x v="0"/>
    <s v="Plants"/>
    <s v="POLYPODIOPHYTA"/>
    <x v="11"/>
    <s v="POLYPODIOPSIDA"/>
    <s v="BLECHNALES"/>
    <s v="DRYOPTERIDACEAE"/>
    <s v="Polystichum drepanum"/>
    <s v="CR"/>
    <s v="Global"/>
  </r>
  <r>
    <x v="1"/>
    <s v="Invertebrates"/>
    <s v="MOLLUSCA"/>
    <x v="3"/>
    <s v="BIVALVIA"/>
    <s v="UNIONOIDA"/>
    <s v="UNIONIDAE"/>
    <s v="Potomida littoralis"/>
    <s v="EN"/>
    <s v="Global"/>
  </r>
  <r>
    <x v="1"/>
    <s v="Invertebrates"/>
    <s v="MOLLUSCA"/>
    <x v="3"/>
    <s v="GASTROPODA"/>
    <s v="LITTORINIMORPHA"/>
    <s v="HYDROBIIDAE"/>
    <s v="Prespolitorea malaprespensis"/>
    <s v="CR"/>
    <s v="Global"/>
  </r>
  <r>
    <x v="1"/>
    <s v="Invertebrates"/>
    <s v="MOLLUSCA"/>
    <x v="3"/>
    <s v="GASTROPODA"/>
    <s v="LITTORINIMORPHA"/>
    <s v="HYDROBIIDAE"/>
    <s v="Prespolitorea valvataeformis"/>
    <s v="CR"/>
    <s v="Global"/>
  </r>
  <r>
    <x v="0"/>
    <s v="Plants"/>
    <s v="TRACHEOPHYTA"/>
    <x v="4"/>
    <s v="MAGNOLIOPSIDA"/>
    <s v="PRIMULALES"/>
    <s v="PRIMULACEAE"/>
    <s v="Primula palinuri"/>
    <s v="EN"/>
    <s v="Global"/>
  </r>
  <r>
    <x v="0"/>
    <s v="Plants"/>
    <s v="TRACHEOPHYTA"/>
    <x v="4"/>
    <s v="MAGNOLIOPSIDA"/>
    <s v="ROSALES"/>
    <s v="ROSACEAE"/>
    <s v="Prunus lusitanica"/>
    <s v="VU"/>
    <s v="eu"/>
  </r>
  <r>
    <x v="1"/>
    <s v="Invertebrates"/>
    <s v="MOLLUSCA"/>
    <x v="3"/>
    <s v="GASTROPODA"/>
    <s v="LITTORINIMORPHA"/>
    <s v="HYDROBIIDAE"/>
    <s v="Pseudamnicola gasulli"/>
    <s v="VU"/>
    <s v="Global"/>
  </r>
  <r>
    <x v="1"/>
    <s v="Invertebrates"/>
    <s v="ARTHROPODA"/>
    <x v="9"/>
    <s v="INSECTA"/>
    <s v="LEPIDOPTERA"/>
    <s v="NYMPHALIDAE"/>
    <s v="Pseudochazara cingovskii"/>
    <s v="CR"/>
    <s v="Global"/>
  </r>
  <r>
    <x v="1"/>
    <s v="Vertebrates"/>
    <s v="CHORDATA"/>
    <x v="1"/>
    <s v="ACTINOPTERYGII"/>
    <s v="CYPRINIFORMES"/>
    <s v="CYPRINIDAE"/>
    <s v="Pseudochondrostoma duriense"/>
    <s v="VU"/>
    <s v="Global"/>
  </r>
  <r>
    <x v="1"/>
    <s v="Vertebrates"/>
    <s v="CHORDATA"/>
    <x v="1"/>
    <s v="ACTINOPTERYGII"/>
    <s v="CYPRINIFORMES"/>
    <s v="CYPRINIDAE"/>
    <s v="Pseudochondrostoma willkommii"/>
    <s v="VU"/>
    <s v="Global"/>
  </r>
  <r>
    <x v="0"/>
    <s v="Plants"/>
    <s v="POLYPODIOPHYTA"/>
    <x v="11"/>
    <s v="POLYPODIOPSIDA"/>
    <s v="PTERIDALES"/>
    <s v="PTERIDACEAE"/>
    <s v="Pteris incompleta"/>
    <s v="VU"/>
    <s v="Global"/>
  </r>
  <r>
    <x v="1"/>
    <s v="Vertebrates"/>
    <s v="CHORDATA"/>
    <x v="7"/>
    <s v="AVES"/>
    <s v="PROCELLARIIFORMES"/>
    <s v="PROCELLARIIDAE"/>
    <s v="Pterodroma deserta"/>
    <s v="VU"/>
    <s v="Global"/>
  </r>
  <r>
    <x v="1"/>
    <s v="Vertebrates"/>
    <s v="CHORDATA"/>
    <x v="7"/>
    <s v="AVES"/>
    <s v="PROCELLARIIFORMES"/>
    <s v="PROCELLARIIDAE"/>
    <s v="Pterodroma madeira"/>
    <s v="EN"/>
    <s v="Global"/>
  </r>
  <r>
    <x v="1"/>
    <s v="Vertebrates"/>
    <s v="CHORDATA"/>
    <x v="7"/>
    <s v="AVES"/>
    <s v=""/>
    <s v="Procellariidae"/>
    <s v="Puffinus mauretanicus"/>
    <s v="CR"/>
    <s v="Global"/>
  </r>
  <r>
    <x v="1"/>
    <s v="Vertebrates"/>
    <s v="CHORDATA"/>
    <x v="7"/>
    <s v="AVES"/>
    <s v="PROCELLARIIFORMES"/>
    <s v="PROCELLARIIDAE"/>
    <s v="Puffinus yelkouan"/>
    <s v="VU"/>
    <s v="Global"/>
  </r>
  <r>
    <x v="1"/>
    <s v="Vertebrates"/>
    <s v="CHORDATA"/>
    <x v="1"/>
    <s v="ACTINOPTERYGII"/>
    <s v="GASTEROSTEIFORMES"/>
    <s v="GASTEROSTEIDAE"/>
    <s v="Pungitius hellenicus"/>
    <s v="CR"/>
    <s v="Global"/>
  </r>
  <r>
    <x v="1"/>
    <s v="Invertebrates"/>
    <s v="MOLLUSCA"/>
    <x v="3"/>
    <s v="GASTROPODA"/>
    <s v="STYLOMMATOPHORA"/>
    <s v="HYGROMIIDAE"/>
    <s v="Pyrenaearia organiaca"/>
    <s v="EN"/>
    <s v="Global"/>
  </r>
  <r>
    <x v="1"/>
    <s v="Invertebrates"/>
    <s v="MOLLUSCA"/>
    <x v="3"/>
    <s v="GASTROPODA"/>
    <s v="LITTORINIMORPHA"/>
    <s v="HYDROBIIDAE"/>
    <s v="Pyrgohydrobia prespaensis"/>
    <s v="EN"/>
    <s v="Global"/>
  </r>
  <r>
    <x v="1"/>
    <s v="Vertebrates"/>
    <s v="CHORDATA"/>
    <x v="7"/>
    <s v="AVES"/>
    <s v=""/>
    <s v="Fringillidae"/>
    <s v="Pyrrhula murina"/>
    <s v="EN"/>
    <s v="Global"/>
  </r>
  <r>
    <x v="1"/>
    <s v="Invertebrates"/>
    <s v="MOLLUSCA"/>
    <x v="3"/>
    <s v="GASTROPODA"/>
    <s v="HYGROPHILA"/>
    <s v="LYMNAEIDAE"/>
    <s v="Radix pinteri"/>
    <s v="EN"/>
    <s v="Global"/>
  </r>
  <r>
    <x v="1"/>
    <s v="Vertebrates"/>
    <s v="CHORDATA"/>
    <x v="6"/>
    <s v="AMPHIBIA"/>
    <s v="ANURA"/>
    <s v="RANIDAE"/>
    <s v="Rana latastei"/>
    <s v="VU"/>
    <s v="Global"/>
  </r>
  <r>
    <x v="1"/>
    <s v="Vertebrates"/>
    <s v="CHORDATA"/>
    <x v="6"/>
    <s v="AMPHIBIA"/>
    <s v="ANURA"/>
    <s v="RANIDAE"/>
    <s v="Rana pyrenaica"/>
    <s v="EN"/>
    <s v="Global"/>
  </r>
  <r>
    <x v="1"/>
    <s v="Invertebrates"/>
    <s v="MOLLUSCA"/>
    <x v="3"/>
    <s v="GASTROPODA"/>
    <s v="ARCHITAENIOGLOSSA"/>
    <s v="ACICULIDAE"/>
    <s v="Renea bourguignatiana"/>
    <s v="CR"/>
    <s v="Global"/>
  </r>
  <r>
    <x v="1"/>
    <s v="Invertebrates"/>
    <s v="ARTHROPODA"/>
    <x v="9"/>
    <s v="INSECTA"/>
    <s v="ORTHOPTERA"/>
    <s v="TETTIGONIIDAE"/>
    <s v="Rhacocleis buchichii"/>
    <s v="EN"/>
    <s v="Global"/>
  </r>
  <r>
    <x v="0"/>
    <s v="Plants"/>
    <s v="TRACHEOPHYTA"/>
    <x v="4"/>
    <s v="MAGNOLIOPSIDA"/>
    <s v="APIALES"/>
    <s v="UMBELLIFERAE"/>
    <s v="Rouya polygama"/>
    <s v="EN"/>
    <s v="eu"/>
  </r>
  <r>
    <x v="0"/>
    <s v="Plants"/>
    <s v="TRACHEOPHYTA"/>
    <x v="4"/>
    <s v="MAGNOLIOPSIDA"/>
    <s v="POLYGONALES"/>
    <s v="POLYGONACEAE"/>
    <s v="Rumex rupestris"/>
    <s v="VU"/>
    <s v="Global"/>
  </r>
  <r>
    <x v="0"/>
    <s v="Plants"/>
    <s v="TRACHEOPHYTA"/>
    <x v="4"/>
    <s v="MAGNOLIOPSIDA"/>
    <s v="PAPAVERALES"/>
    <s v="PAPAVERACEAE"/>
    <s v="Rupicapnos africana"/>
    <s v="EN"/>
    <s v="eu"/>
  </r>
  <r>
    <x v="1"/>
    <s v="Vertebrates"/>
    <s v="CHORDATA"/>
    <x v="1"/>
    <s v="ACTINOPTERYGII"/>
    <s v="CYPRINIFORMES"/>
    <s v="CYPRINIDAE"/>
    <s v="Rutilus panosi"/>
    <s v="VU"/>
    <s v="Global"/>
  </r>
  <r>
    <x v="1"/>
    <s v="Vertebrates"/>
    <s v="CHORDATA"/>
    <x v="1"/>
    <s v="ACTINOPTERYGII"/>
    <s v="CYPRINIFORMES"/>
    <s v="CYPRINIDAE"/>
    <s v="Rutilus prespensis"/>
    <s v="VU"/>
    <s v="Global"/>
  </r>
  <r>
    <x v="1"/>
    <s v="Invertebrates"/>
    <s v="MOLLUSCA"/>
    <x v="3"/>
    <s v="GASTROPODA"/>
    <s v="LITTORINIMORPHA"/>
    <s v="HYDROBIIDAE"/>
    <s v="Salenthydrobia ferrerii"/>
    <s v="EN"/>
    <s v="Global"/>
  </r>
  <r>
    <x v="1"/>
    <s v="Vertebrates"/>
    <s v="CHORDATA"/>
    <x v="1"/>
    <s v="ACTINOPTERYGII"/>
    <s v="SALMONIFORMES"/>
    <s v="SALMONIDAE"/>
    <s v="Salmo carpio"/>
    <s v="CR"/>
    <s v="Global"/>
  </r>
  <r>
    <x v="1"/>
    <s v="Vertebrates"/>
    <s v="CHORDATA"/>
    <x v="1"/>
    <s v="ACTINOPTERYGII"/>
    <s v="SALMONIFORMES"/>
    <s v="SALMONIDAE"/>
    <s v="Salmo fibreni"/>
    <s v="VU"/>
    <s v="Global"/>
  </r>
  <r>
    <x v="1"/>
    <s v="Vertebrates"/>
    <s v="CHORDATA"/>
    <x v="1"/>
    <s v="ACTINOPTERYGII"/>
    <s v="SALMONIFORMES"/>
    <s v="SALMONIDAE"/>
    <s v="Salmo nigripinnis"/>
    <s v="VU"/>
    <s v="Global"/>
  </r>
  <r>
    <x v="1"/>
    <s v="Vertebrates"/>
    <s v="CHORDATA"/>
    <x v="1"/>
    <s v="ACTINOPTERYGII"/>
    <s v="SALMONIFORMES"/>
    <s v="SALMONIDAE"/>
    <s v="Salmo obtusirostris"/>
    <s v="EN"/>
    <s v="Global"/>
  </r>
  <r>
    <x v="1"/>
    <s v="Vertebrates"/>
    <s v="CHORDATA"/>
    <x v="1"/>
    <s v="ACTINOPTERYGII"/>
    <s v="SALMONIFORMES"/>
    <s v="SALMONIDAE"/>
    <s v="Salmo ohridanus"/>
    <s v="VU"/>
    <s v="Global"/>
  </r>
  <r>
    <x v="1"/>
    <s v="Vertebrates"/>
    <s v="CHORDATA"/>
    <x v="1"/>
    <s v="ACTINOPTERYGII"/>
    <s v="SALMONIFORMES"/>
    <s v="SALMONIDAE"/>
    <s v="Salmo pelagonicus"/>
    <s v="VU"/>
    <s v="Global"/>
  </r>
  <r>
    <x v="1"/>
    <s v="Vertebrates"/>
    <s v="CHORDATA"/>
    <x v="1"/>
    <s v="ACTINOPTERYGII"/>
    <s v="SALMONIFORMES"/>
    <s v="SALMONIDAE"/>
    <s v="Salmo peristericus"/>
    <s v="EN"/>
    <s v="Global"/>
  </r>
  <r>
    <x v="1"/>
    <s v="Vertebrates"/>
    <s v="CHORDATA"/>
    <x v="1"/>
    <s v="ACTINOPTERYGII"/>
    <s v="SALMONIFORMES"/>
    <s v="SALMONIDAE"/>
    <s v="Salmo stomachicus"/>
    <s v="VU"/>
    <s v="Global"/>
  </r>
  <r>
    <x v="1"/>
    <s v="Vertebrates"/>
    <s v="CHORDATA"/>
    <x v="1"/>
    <s v="ACTINOPTERYGII"/>
    <s v="SALMONIFORMES"/>
    <s v="SALMONIDAE"/>
    <s v="Salvelinus evasus"/>
    <s v="VU"/>
    <s v="Global"/>
  </r>
  <r>
    <x v="1"/>
    <s v="Vertebrates"/>
    <s v="CHORDATA"/>
    <x v="1"/>
    <s v="ACTINOPTERYGII"/>
    <s v="SALMONIFORMES"/>
    <s v="SALMONIDAE"/>
    <s v="Salvelinus fimbriatus"/>
    <s v="VU"/>
    <s v="Global"/>
  </r>
  <r>
    <x v="1"/>
    <s v="Vertebrates"/>
    <s v="CHORDATA"/>
    <x v="1"/>
    <s v="ACTINOPTERYGII"/>
    <s v="SALMONIFORMES"/>
    <s v="SALMONIDAE"/>
    <s v="Salvelinus gracillimus"/>
    <s v="VU"/>
    <s v="Global"/>
  </r>
  <r>
    <x v="1"/>
    <s v="Vertebrates"/>
    <s v="CHORDATA"/>
    <x v="1"/>
    <s v="ACTINOPTERYGII"/>
    <s v="SALMONIFORMES"/>
    <s v="SALMONIDAE"/>
    <s v="Salvelinus grayi"/>
    <s v="CR"/>
    <s v="Global"/>
  </r>
  <r>
    <x v="1"/>
    <s v="Vertebrates"/>
    <s v="CHORDATA"/>
    <x v="1"/>
    <s v="ACTINOPTERYGII"/>
    <s v="SALMONIFORMES"/>
    <s v="SALMONIDAE"/>
    <s v="Salvelinus killinensis"/>
    <s v="VU"/>
    <s v="Global"/>
  </r>
  <r>
    <x v="1"/>
    <s v="Vertebrates"/>
    <s v="CHORDATA"/>
    <x v="1"/>
    <s v="ACTINOPTERYGII"/>
    <s v="SALMONIFORMES"/>
    <s v="SALMONIDAE"/>
    <s v="Salvelinus mallochi"/>
    <s v="VU"/>
    <s v="Global"/>
  </r>
  <r>
    <x v="1"/>
    <s v="Vertebrates"/>
    <s v="CHORDATA"/>
    <x v="1"/>
    <s v="ACTINOPTERYGII"/>
    <s v="SALMONIFORMES"/>
    <s v="SALMONIDAE"/>
    <s v="Salvelinus maxillaris"/>
    <s v="VU"/>
    <s v="Global"/>
  </r>
  <r>
    <x v="1"/>
    <s v="Vertebrates"/>
    <s v="CHORDATA"/>
    <x v="1"/>
    <s v="ACTINOPTERYGII"/>
    <s v="SALMONIFORMES"/>
    <s v="SALMONIDAE"/>
    <s v="Salvelinus sp. nov. 'Fjellfrøsvatn'"/>
    <s v="VU"/>
    <s v="Global"/>
  </r>
  <r>
    <x v="1"/>
    <s v="Vertebrates"/>
    <s v="CHORDATA"/>
    <x v="1"/>
    <s v="ACTINOPTERYGII"/>
    <s v="SALMONIFORMES"/>
    <s v="SALMONIDAE"/>
    <s v="Salvelinus struanensis"/>
    <s v="VU"/>
    <s v="Global"/>
  </r>
  <r>
    <x v="1"/>
    <s v="Vertebrates"/>
    <s v="CHORDATA"/>
    <x v="1"/>
    <s v="ACTINOPTERYGII"/>
    <s v="SALMONIFORMES"/>
    <s v="SALMONIDAE"/>
    <s v="Salvelinus willoughbii"/>
    <s v="EN"/>
    <s v="Global"/>
  </r>
  <r>
    <x v="1"/>
    <s v="Vertebrates"/>
    <s v="CHORDATA"/>
    <x v="1"/>
    <s v="ACTINOPTERYGII"/>
    <s v="SALMONIFORMES"/>
    <s v="SALMONIDAE"/>
    <s v="Salvelinus youngeri"/>
    <s v="VU"/>
    <s v="Global"/>
  </r>
  <r>
    <x v="0"/>
    <s v="Plants"/>
    <s v="TRACHEOPHYTA"/>
    <x v="4"/>
    <s v="MAGNOLIOPSIDA"/>
    <s v="LAMIALES"/>
    <s v="LABIATAE"/>
    <s v="Salvia herbanica"/>
    <s v="CR"/>
    <s v="Global"/>
  </r>
  <r>
    <x v="0"/>
    <s v="Plants"/>
    <s v="TRACHEOPHYTA"/>
    <x v="4"/>
    <s v="MAGNOLIOPSIDA"/>
    <s v="ROSALES"/>
    <s v="SAXIFRAGACEAE"/>
    <s v="Saxifraga portosanctana"/>
    <s v="VU"/>
    <s v="Global"/>
  </r>
  <r>
    <x v="0"/>
    <s v="Plants"/>
    <s v="TRACHEOPHYTA"/>
    <x v="4"/>
    <s v="MAGNOLIOPSIDA"/>
    <s v="ROSALES"/>
    <s v="CRASSULACEAE"/>
    <s v="Sedum brissemoretii"/>
    <s v="VU"/>
    <s v="Global"/>
  </r>
  <r>
    <x v="0"/>
    <s v="Plants"/>
    <s v="TRACHEOPHYTA"/>
    <x v="4"/>
    <s v="MAGNOLIOPSIDA"/>
    <s v="LAMIALES"/>
    <s v="LABIATAE"/>
    <s v="Sideritis cystosiphon"/>
    <s v="CR"/>
    <s v="Global"/>
  </r>
  <r>
    <x v="0"/>
    <s v="Plants"/>
    <s v="TRACHEOPHYTA"/>
    <x v="4"/>
    <s v="MAGNOLIOPSIDA"/>
    <s v="EBENALES"/>
    <s v="SAPOTACEAE"/>
    <s v="Sideroxylon mirmulano"/>
    <s v="VU"/>
    <s v="Global"/>
  </r>
  <r>
    <x v="0"/>
    <s v="Plants"/>
    <s v="TRACHEOPHYTA"/>
    <x v="4"/>
    <s v="MAGNOLIOPSIDA"/>
    <s v="CARYOPHYLLALES"/>
    <s v="CARYOPHYLLACEAE"/>
    <s v="Silene hicesiae"/>
    <s v="VU"/>
    <s v="Global"/>
  </r>
  <r>
    <x v="0"/>
    <s v="Plants"/>
    <s v="TRACHEOPHYTA"/>
    <x v="4"/>
    <s v="MAGNOLIOPSIDA"/>
    <s v="CARYOPHYLLALES"/>
    <s v="CARYOPHYLLACEAE"/>
    <s v="Silene hifacensis"/>
    <s v="EN"/>
    <s v="Global"/>
  </r>
  <r>
    <x v="0"/>
    <s v="Plants"/>
    <s v="TRACHEOPHYTA"/>
    <x v="4"/>
    <s v="MAGNOLIOPSIDA"/>
    <s v="CARYOPHYLLALES"/>
    <s v="CARYOPHYLLACEAE"/>
    <s v="Silene holzmannii"/>
    <s v="EN"/>
    <s v="Global"/>
  </r>
  <r>
    <x v="0"/>
    <s v="Plants"/>
    <s v="TRACHEOPHYTA"/>
    <x v="4"/>
    <s v="MAGNOLIOPSIDA"/>
    <s v="CARYOPHYLLALES"/>
    <s v="CARYOPHYLLACEAE"/>
    <s v="Silene nocteolens"/>
    <s v="CR"/>
    <s v="Global"/>
  </r>
  <r>
    <x v="0"/>
    <s v="Plants"/>
    <s v="TRACHEOPHYTA"/>
    <x v="4"/>
    <s v="MAGNOLIOPSIDA"/>
    <s v="CAPPARALES"/>
    <s v="CRUCIFERAE"/>
    <s v="Sinapidendron angustifolium"/>
    <s v="CR"/>
    <s v="Global"/>
  </r>
  <r>
    <x v="0"/>
    <s v="Plants"/>
    <s v="TRACHEOPHYTA"/>
    <x v="4"/>
    <s v="MAGNOLIOPSIDA"/>
    <s v="CAPPARALES"/>
    <s v="CRUCIFERAE"/>
    <s v="Sinapidendron frutescens"/>
    <s v="EN"/>
    <s v="Global"/>
  </r>
  <r>
    <x v="0"/>
    <s v="Plants"/>
    <s v="TRACHEOPHYTA"/>
    <x v="4"/>
    <s v="MAGNOLIOPSIDA"/>
    <s v="CAPPARALES"/>
    <s v="CRUCIFERAE"/>
    <s v="Sinapidendron rupestre"/>
    <s v="CR"/>
    <s v="Global"/>
  </r>
  <r>
    <x v="0"/>
    <s v="Plants"/>
    <s v="TRACHEOPHYTA"/>
    <x v="4"/>
    <s v="MAGNOLIOPSIDA"/>
    <s v="CAPPARALES"/>
    <s v="CRUCIFERAE"/>
    <s v="Sinapidendron sempervivifolium"/>
    <s v="EN"/>
    <s v="Global"/>
  </r>
  <r>
    <x v="0"/>
    <s v="Plants"/>
    <s v="TRACHEOPHYTA"/>
    <x v="4"/>
    <s v="MAGNOLIOPSIDA"/>
    <s v="ROSALES"/>
    <s v="ROSACEAE"/>
    <s v="Sorbus eminens"/>
    <s v="VU"/>
    <s v="Global"/>
  </r>
  <r>
    <x v="0"/>
    <s v="Plants"/>
    <s v="TRACHEOPHYTA"/>
    <x v="4"/>
    <s v="MAGNOLIOPSIDA"/>
    <s v="ROSALES"/>
    <s v="ROSACEAE"/>
    <s v="Sorbus maderensis"/>
    <s v="CR"/>
    <s v="Global"/>
  </r>
  <r>
    <x v="0"/>
    <s v="Plants"/>
    <s v="TRACHEOPHYTA"/>
    <x v="4"/>
    <s v="MAGNOLIOPSIDA"/>
    <s v="ROSALES"/>
    <s v="ROSACEAE"/>
    <s v="Sorbus vexans"/>
    <s v="VU"/>
    <s v="Global"/>
  </r>
  <r>
    <x v="1"/>
    <s v="Invertebrates"/>
    <s v="MOLLUSCA"/>
    <x v="3"/>
    <s v="BIVALVIA"/>
    <s v="VENEROIDA"/>
    <s v="SPHAERIIDAE"/>
    <s v="Sphaerium rivicola"/>
    <s v="VU"/>
    <s v="Global"/>
  </r>
  <r>
    <x v="1"/>
    <s v="Invertebrates"/>
    <s v="MOLLUSCA"/>
    <x v="3"/>
    <s v="GASTROPODA"/>
    <s v="STYLOMMATOPHORA"/>
    <s v="HYGROMIIDAE"/>
    <s v="Spirorbula squalida"/>
    <s v="VU"/>
    <s v="Global"/>
  </r>
  <r>
    <x v="1"/>
    <s v="Vertebrates"/>
    <s v="CHORDATA"/>
    <x v="1"/>
    <s v="ACTINOPTERYGII"/>
    <s v="CYPRINIFORMES"/>
    <s v="CYPRINIDAE"/>
    <s v="Squalius aradensis"/>
    <s v="VU"/>
    <s v="Global"/>
  </r>
  <r>
    <x v="1"/>
    <s v="Vertebrates"/>
    <s v="CHORDATA"/>
    <x v="1"/>
    <s v="ACTINOPTERYGII"/>
    <s v="CYPRINIFORMES"/>
    <s v="CYPRINIDAE"/>
    <s v="Squalius janae"/>
    <s v="VU"/>
    <s v="Global"/>
  </r>
  <r>
    <x v="1"/>
    <s v="Vertebrates"/>
    <s v="CHORDATA"/>
    <x v="1"/>
    <s v="ACTINOPTERYGII"/>
    <s v="CYPRINIFORMES"/>
    <s v="CYPRINIDAE"/>
    <s v="Squalius lucumonis"/>
    <s v="EN"/>
    <s v="Global"/>
  </r>
  <r>
    <x v="1"/>
    <s v="Vertebrates"/>
    <s v="CHORDATA"/>
    <x v="1"/>
    <s v="ACTINOPTERYGII"/>
    <s v="CYPRINIFORMES"/>
    <s v="CYPRINIDAE"/>
    <s v="Squalius microlepis"/>
    <s v="EN"/>
    <s v="Global"/>
  </r>
  <r>
    <x v="1"/>
    <s v="Vertebrates"/>
    <s v="CHORDATA"/>
    <x v="1"/>
    <s v="ACTINOPTERYGII"/>
    <s v="CYPRINIFORMES"/>
    <s v="CYPRINIDAE"/>
    <s v="Squalius svallize"/>
    <s v="VU"/>
    <s v="Global"/>
  </r>
  <r>
    <x v="1"/>
    <s v="Vertebrates"/>
    <s v="CHORDATA"/>
    <x v="1"/>
    <s v="ACTINOPTERYGII"/>
    <s v="CYPRINIFORMES"/>
    <s v="CYPRINIDAE"/>
    <s v="Squalius torgalensis"/>
    <s v="EN"/>
    <s v="Global"/>
  </r>
  <r>
    <x v="1"/>
    <s v="Vertebrates"/>
    <s v="CHORDATA"/>
    <x v="1"/>
    <s v="ACTINOPTERYGII"/>
    <s v="CYPRINIFORMES"/>
    <s v="CYPRINIDAE"/>
    <s v="Squalius valentinus"/>
    <s v="VU"/>
    <s v="Global"/>
  </r>
  <r>
    <x v="0"/>
    <s v="Plants"/>
    <s v="TRACHEOPHYTA"/>
    <x v="4"/>
    <s v="MAGNOLIOPSIDA"/>
    <s v="ASTERALES"/>
    <s v="COMPOSITAE"/>
    <s v="Stemmacantha cynaroides"/>
    <s v="EN"/>
    <s v="Global"/>
  </r>
  <r>
    <x v="1"/>
    <s v="Invertebrates"/>
    <s v="ARTHROPODA"/>
    <x v="9"/>
    <s v="INSECTA"/>
    <s v="ODONATA"/>
    <s v="LIBELLULIDAE"/>
    <s v="Sympetrum depressiusculum"/>
    <s v="VU"/>
    <s v="eu"/>
  </r>
  <r>
    <x v="1"/>
    <s v="Invertebrates"/>
    <s v="MOLLUSCA"/>
    <x v="3"/>
    <s v="GASTROPODA"/>
    <s v="STYLOMMATOPHORA"/>
    <s v="HELICIDAE"/>
    <s v="Tacheocampylaea cyrniaca"/>
    <s v="EN"/>
    <s v="Global"/>
  </r>
  <r>
    <x v="1"/>
    <s v="Invertebrates"/>
    <s v="MOLLUSCA"/>
    <x v="3"/>
    <s v="GASTROPODA"/>
    <s v="STYLOMMATOPHORA"/>
    <s v="HELICIDAE"/>
    <s v="Tacheocampylaea raspailii"/>
    <s v="VU"/>
    <s v="Global"/>
  </r>
  <r>
    <x v="1"/>
    <s v="Invertebrates"/>
    <s v="MOLLUSCA"/>
    <x v="3"/>
    <s v="GASTROPODA"/>
    <s v="STYLOMMATOPHORA"/>
    <s v="HELICIDAE"/>
    <s v="Tacheocampylaea romagnolii"/>
    <s v="CR"/>
    <s v="Global"/>
  </r>
  <r>
    <x v="1"/>
    <s v="Invertebrates"/>
    <s v="MOLLUSCA"/>
    <x v="3"/>
    <s v="GASTROPODA"/>
    <s v="STYLOMMATOPHORA"/>
    <s v="HELICIDAE"/>
    <s v="Tacheocampylaea tacheoides"/>
    <s v="EN"/>
    <s v="Global"/>
  </r>
  <r>
    <x v="1"/>
    <s v="Vertebrates"/>
    <s v="CHORDATA"/>
    <x v="1"/>
    <s v="ACTINOPTERYGII"/>
    <s v="CYPRINIFORMES"/>
    <s v="CYPRINIDAE"/>
    <s v="Telestes croaticus"/>
    <s v="EN"/>
    <s v="Global"/>
  </r>
  <r>
    <x v="1"/>
    <s v="Vertebrates"/>
    <s v="CHORDATA"/>
    <x v="1"/>
    <s v="ACTINOPTERYGII"/>
    <s v="CYPRINIFORMES"/>
    <s v="CYPRINIDAE"/>
    <s v="Telestes fontinalis"/>
    <s v="CR"/>
    <s v="Global"/>
  </r>
  <r>
    <x v="1"/>
    <s v="Vertebrates"/>
    <s v="CHORDATA"/>
    <x v="1"/>
    <s v="ACTINOPTERYGII"/>
    <s v="CYPRINIFORMES"/>
    <s v="CYPRINIDAE"/>
    <s v="Telestes metohiensis"/>
    <s v="VU"/>
    <s v="Global"/>
  </r>
  <r>
    <x v="1"/>
    <s v="Vertebrates"/>
    <s v="CHORDATA"/>
    <x v="1"/>
    <s v="ACTINOPTERYGII"/>
    <s v="CYPRINIFORMES"/>
    <s v="CYPRINIDAE"/>
    <s v="Telestes polylepis"/>
    <s v="CR"/>
    <s v="Global"/>
  </r>
  <r>
    <x v="1"/>
    <s v="Vertebrates"/>
    <s v="CHORDATA"/>
    <x v="1"/>
    <s v="ACTINOPTERYGII"/>
    <s v="CYPRINIFORMES"/>
    <s v="CYPRINIDAE"/>
    <s v="Telestes sp. nov."/>
    <s v="EN"/>
    <s v="Global"/>
  </r>
  <r>
    <x v="1"/>
    <s v="Vertebrates"/>
    <s v="CHORDATA"/>
    <x v="1"/>
    <s v="ACTINOPTERYGII"/>
    <s v="CYPRINIFORMES"/>
    <s v="CYPRINIDAE"/>
    <s v="Telestes turskyi"/>
    <s v="CR"/>
    <s v="Global"/>
  </r>
  <r>
    <x v="0"/>
    <s v="Plants"/>
    <s v="TRACHEOPHYTA"/>
    <x v="4"/>
    <s v="MAGNOLIOPSIDA"/>
    <s v="FABALES"/>
    <s v="LEGUMINOSAE"/>
    <s v="Teline nervosa"/>
    <s v="CR"/>
    <s v="Global"/>
  </r>
  <r>
    <x v="0"/>
    <s v="Plants"/>
    <s v="TRACHEOPHYTA"/>
    <x v="4"/>
    <s v="MAGNOLIOPSIDA"/>
    <s v="FABALES"/>
    <s v="LEGUMINOSAE"/>
    <s v="Teline rosmarinifolia"/>
    <s v="EN"/>
    <s v="Global"/>
  </r>
  <r>
    <x v="0"/>
    <s v="Plants"/>
    <s v="TRACHEOPHYTA"/>
    <x v="4"/>
    <s v="PINOPSIDA"/>
    <s v="PINALES"/>
    <s v="CUPRESSACEAE"/>
    <s v="Tetraclinis articulata"/>
    <s v="EN"/>
    <s v="all"/>
  </r>
  <r>
    <x v="0"/>
    <s v="Plants"/>
    <s v="TRACHEOPHYTA"/>
    <x v="4"/>
    <s v="MAGNOLIOPSIDA"/>
    <s v="LAMIALES"/>
    <s v="LABIATAE"/>
    <s v="Teucrium abutiloides"/>
    <s v="CR"/>
    <s v="Global"/>
  </r>
  <r>
    <x v="1"/>
    <s v="Invertebrates"/>
    <s v="MOLLUSCA"/>
    <x v="3"/>
    <s v="GASTROPODA"/>
    <s v="STYLOMMATOPHORA"/>
    <s v="HELICIDAE"/>
    <s v="Theba impugnata"/>
    <s v="VU"/>
    <s v="Global"/>
  </r>
  <r>
    <x v="1"/>
    <s v="Invertebrates"/>
    <s v="MOLLUSCA"/>
    <x v="3"/>
    <s v="GASTROPODA"/>
    <s v="CYCLONERITIMORPHA"/>
    <s v="NERITIDAE"/>
    <s v="Theodoxus baeticus"/>
    <s v="CR"/>
    <s v="Global"/>
  </r>
  <r>
    <x v="1"/>
    <s v="Invertebrates"/>
    <s v="MOLLUSCA"/>
    <x v="3"/>
    <s v="GASTROPODA"/>
    <s v="CYCLONERITIMORPHA"/>
    <s v="NERITIDAE"/>
    <s v="Theodoxus transversalis"/>
    <s v="EN"/>
    <s v="Global"/>
  </r>
  <r>
    <x v="1"/>
    <s v="Invertebrates"/>
    <s v="MOLLUSCA"/>
    <x v="3"/>
    <s v="GASTROPODA"/>
    <s v="CYCLONERITIMORPHA"/>
    <s v="NERITIDAE"/>
    <s v="Theodoxus valentinus"/>
    <s v="CR"/>
    <s v="Global"/>
  </r>
  <r>
    <x v="1"/>
    <s v="Invertebrates"/>
    <s v="MOLLUSCA"/>
    <x v="3"/>
    <s v="GASTROPODA"/>
    <s v="LITTORINIMORPHA"/>
    <s v="POMATIIDAE"/>
    <s v="Tudorella mauretanica"/>
    <s v="EN"/>
    <s v="eu"/>
  </r>
  <r>
    <x v="1"/>
    <s v="Invertebrates"/>
    <s v="MOLLUSCA"/>
    <x v="3"/>
    <s v="BIVALVIA"/>
    <s v="UNIONOIDA"/>
    <s v="UNIONIDAE"/>
    <s v="Unio crassus"/>
    <s v="VU"/>
    <s v="all"/>
  </r>
  <r>
    <x v="1"/>
    <s v="Vertebrates"/>
    <s v="CHORDATA"/>
    <x v="1"/>
    <s v="ACTINOPTERYGII"/>
    <s v="CYPRINODONTIFORMES"/>
    <s v="CYPRINODONTIDAE"/>
    <s v="Valencia hispanica"/>
    <s v="CR"/>
    <s v="Global"/>
  </r>
  <r>
    <x v="0"/>
    <s v="Plants"/>
    <s v="TRACHEOPHYTA"/>
    <x v="4"/>
    <s v="MAGNOLIOPSIDA"/>
    <s v="FABALES"/>
    <s v="LEGUMINOSAE"/>
    <s v="Vicia capreolata"/>
    <s v="EN"/>
    <s v="Global"/>
  </r>
  <r>
    <x v="1"/>
    <s v="Invertebrates"/>
    <s v="MOLLUSCA"/>
    <x v="3"/>
    <s v="GASTROPODA"/>
    <s v="LITTORINIMORPHA"/>
    <s v="HYDROBIIDAE"/>
    <s v="Vinodolia lacustris"/>
    <s v="CR"/>
    <s v="Global"/>
  </r>
  <r>
    <x v="0"/>
    <s v="Plants"/>
    <s v="TRACHEOPHYTA"/>
    <x v="4"/>
    <s v="MAGNOLIOPSIDA"/>
    <s v="VIOLALES"/>
    <s v="VIOLACEAE"/>
    <s v="Viola ucriana"/>
    <s v="CR"/>
    <s v="Global"/>
  </r>
  <r>
    <x v="1"/>
    <s v="Invertebrates"/>
    <s v="MOLLUSCA"/>
    <x v="3"/>
    <s v="GASTROPODA"/>
    <s v="STYLOMMATOPHORA"/>
    <s v="HYGROMIIDAE"/>
    <s v="Xerosecta adolfi"/>
    <s v="EN"/>
    <s v="Global"/>
  </r>
  <r>
    <x v="1"/>
    <s v="Invertebrates"/>
    <s v="MOLLUSCA"/>
    <x v="3"/>
    <s v="GASTROPODA"/>
    <s v="STYLOMMATOPHORA"/>
    <s v="HYGROMIIDAE"/>
    <s v="Xerosecta explanata"/>
    <s v="EN"/>
    <s v="eu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2" cacheId="0" applyNumberFormats="0" applyBorderFormats="0" applyFontFormats="0" applyPatternFormats="0" applyAlignmentFormats="0" applyWidthHeightFormats="1" dataCaption="Valori" updatedVersion="4" minRefreshableVersion="3" showCalcMbrs="0" useAutoFormatting="1" itemPrintTitles="1" createdVersion="3" indent="0" outline="1" outlineData="1" multipleFieldFilters="0">
  <location ref="A3:B20" firstHeaderRow="2" firstDataRow="2" firstDataCol="1"/>
  <pivotFields count="10">
    <pivotField axis="axisRow" showAll="0">
      <items count="4">
        <item x="1"/>
        <item x="2"/>
        <item x="0"/>
        <item t="default"/>
      </items>
    </pivotField>
    <pivotField showAll="0" defaultSubtotal="0"/>
    <pivotField showAll="0"/>
    <pivotField axis="axisRow" showAll="0">
      <items count="14">
        <item x="6"/>
        <item x="9"/>
        <item x="7"/>
        <item x="4"/>
        <item n="Fish" x="1"/>
        <item x="10"/>
        <item x="0"/>
        <item m="1" x="12"/>
        <item x="8"/>
        <item x="3"/>
        <item x="2"/>
        <item x="11"/>
        <item x="5"/>
        <item t="default"/>
      </items>
    </pivotField>
    <pivotField showAll="0"/>
    <pivotField showAll="0"/>
    <pivotField showAll="0"/>
    <pivotField dataField="1" showAll="0"/>
    <pivotField showAll="0"/>
    <pivotField showAll="0"/>
  </pivotFields>
  <rowFields count="2">
    <field x="0"/>
    <field x="3"/>
  </rowFields>
  <rowItems count="16">
    <i>
      <x/>
    </i>
    <i r="1">
      <x/>
    </i>
    <i r="1">
      <x v="1"/>
    </i>
    <i r="1">
      <x v="2"/>
    </i>
    <i r="1">
      <x v="4"/>
    </i>
    <i r="1">
      <x v="8"/>
    </i>
    <i r="1">
      <x v="9"/>
    </i>
    <i r="1">
      <x v="12"/>
    </i>
    <i>
      <x v="1"/>
    </i>
    <i r="1">
      <x v="5"/>
    </i>
    <i>
      <x v="2"/>
    </i>
    <i r="1">
      <x v="3"/>
    </i>
    <i r="1">
      <x v="6"/>
    </i>
    <i r="1">
      <x v="10"/>
    </i>
    <i r="1">
      <x v="11"/>
    </i>
    <i t="grand">
      <x/>
    </i>
  </rowItems>
  <colItems count="1">
    <i/>
  </colItems>
  <dataFields count="1">
    <dataField name="Conteggio di Threatened species_ scientific_name" fld="7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K36"/>
  <sheetViews>
    <sheetView workbookViewId="0">
      <selection activeCell="A15" sqref="A15"/>
    </sheetView>
  </sheetViews>
  <sheetFormatPr defaultColWidth="8.85546875" defaultRowHeight="15" x14ac:dyDescent="0.25"/>
  <cols>
    <col min="1" max="1" width="39.28515625" bestFit="1" customWidth="1"/>
    <col min="2" max="2" width="5.140625" customWidth="1"/>
    <col min="8" max="8" width="18.28515625" customWidth="1"/>
    <col min="9" max="9" width="21.140625" customWidth="1"/>
    <col min="10" max="10" width="3.42578125" customWidth="1"/>
    <col min="11" max="11" width="3.7109375" customWidth="1"/>
    <col min="12" max="12" width="18.28515625" customWidth="1"/>
    <col min="13" max="13" width="6.85546875" customWidth="1"/>
    <col min="14" max="14" width="4" customWidth="1"/>
    <col min="15" max="15" width="7" customWidth="1"/>
    <col min="16" max="16" width="18.28515625" bestFit="1" customWidth="1"/>
  </cols>
  <sheetData>
    <row r="3" spans="1:2" x14ac:dyDescent="0.25">
      <c r="A3" s="7" t="s">
        <v>0</v>
      </c>
    </row>
    <row r="4" spans="1:2" x14ac:dyDescent="0.25">
      <c r="A4" s="7" t="s">
        <v>29</v>
      </c>
      <c r="B4" t="s">
        <v>27</v>
      </c>
    </row>
    <row r="5" spans="1:2" x14ac:dyDescent="0.25">
      <c r="A5" s="1" t="s">
        <v>21</v>
      </c>
      <c r="B5" s="2">
        <v>229</v>
      </c>
    </row>
    <row r="6" spans="1:2" x14ac:dyDescent="0.25">
      <c r="A6" s="4" t="s">
        <v>1</v>
      </c>
      <c r="B6" s="2">
        <v>7</v>
      </c>
    </row>
    <row r="7" spans="1:2" x14ac:dyDescent="0.25">
      <c r="A7" s="4" t="s">
        <v>2</v>
      </c>
      <c r="B7" s="2">
        <v>17</v>
      </c>
    </row>
    <row r="8" spans="1:2" x14ac:dyDescent="0.25">
      <c r="A8" s="4" t="s">
        <v>3</v>
      </c>
      <c r="B8" s="2">
        <v>13</v>
      </c>
    </row>
    <row r="9" spans="1:2" x14ac:dyDescent="0.25">
      <c r="A9" s="4" t="s">
        <v>25</v>
      </c>
      <c r="B9" s="2">
        <v>105</v>
      </c>
    </row>
    <row r="10" spans="1:2" x14ac:dyDescent="0.25">
      <c r="A10" s="4" t="s">
        <v>6</v>
      </c>
      <c r="B10" s="2">
        <v>10</v>
      </c>
    </row>
    <row r="11" spans="1:2" x14ac:dyDescent="0.25">
      <c r="A11" s="4" t="s">
        <v>7</v>
      </c>
      <c r="B11" s="2">
        <v>67</v>
      </c>
    </row>
    <row r="12" spans="1:2" x14ac:dyDescent="0.25">
      <c r="A12" s="4" t="s">
        <v>10</v>
      </c>
      <c r="B12" s="2">
        <v>10</v>
      </c>
    </row>
    <row r="13" spans="1:2" x14ac:dyDescent="0.25">
      <c r="A13" s="1" t="s">
        <v>22</v>
      </c>
      <c r="B13" s="2">
        <v>1</v>
      </c>
    </row>
    <row r="14" spans="1:2" x14ac:dyDescent="0.25">
      <c r="A14" s="4" t="s">
        <v>23</v>
      </c>
      <c r="B14" s="2">
        <v>1</v>
      </c>
    </row>
    <row r="15" spans="1:2" x14ac:dyDescent="0.25">
      <c r="A15" s="1" t="s">
        <v>24</v>
      </c>
      <c r="B15" s="2">
        <v>124</v>
      </c>
    </row>
    <row r="16" spans="1:2" x14ac:dyDescent="0.25">
      <c r="A16" s="4" t="s">
        <v>4</v>
      </c>
      <c r="B16" s="2">
        <v>109</v>
      </c>
    </row>
    <row r="17" spans="1:8" x14ac:dyDescent="0.25">
      <c r="A17" s="4" t="s">
        <v>5</v>
      </c>
      <c r="B17" s="2">
        <v>2</v>
      </c>
    </row>
    <row r="18" spans="1:8" x14ac:dyDescent="0.25">
      <c r="A18" s="4" t="s">
        <v>8</v>
      </c>
      <c r="B18" s="2">
        <v>9</v>
      </c>
    </row>
    <row r="19" spans="1:8" x14ac:dyDescent="0.25">
      <c r="A19" s="4" t="s">
        <v>9</v>
      </c>
      <c r="B19" s="2">
        <v>4</v>
      </c>
    </row>
    <row r="20" spans="1:8" x14ac:dyDescent="0.25">
      <c r="A20" s="1" t="s">
        <v>28</v>
      </c>
      <c r="B20" s="2">
        <v>354</v>
      </c>
    </row>
    <row r="24" spans="1:8" x14ac:dyDescent="0.25">
      <c r="A24" s="4" t="s">
        <v>25</v>
      </c>
      <c r="B24" s="2">
        <v>105</v>
      </c>
      <c r="C24" s="5">
        <f>(B24/B33)*100</f>
        <v>29.66101694915254</v>
      </c>
    </row>
    <row r="25" spans="1:8" x14ac:dyDescent="0.25">
      <c r="A25" s="4" t="s">
        <v>1</v>
      </c>
      <c r="B25" s="2">
        <v>7</v>
      </c>
      <c r="C25" s="5">
        <f t="shared" ref="C25:C32" si="0">(B25/B$33)*100</f>
        <v>1.977401129943503</v>
      </c>
    </row>
    <row r="26" spans="1:8" x14ac:dyDescent="0.25">
      <c r="A26" s="4" t="s">
        <v>10</v>
      </c>
      <c r="B26" s="6">
        <v>10</v>
      </c>
      <c r="C26" s="5">
        <f t="shared" si="0"/>
        <v>2.8248587570621471</v>
      </c>
      <c r="H26" s="1"/>
    </row>
    <row r="27" spans="1:8" x14ac:dyDescent="0.25">
      <c r="A27" s="4" t="s">
        <v>3</v>
      </c>
      <c r="B27" s="2">
        <v>13</v>
      </c>
      <c r="C27" s="5">
        <f t="shared" si="0"/>
        <v>3.6723163841807911</v>
      </c>
      <c r="H27" s="1"/>
    </row>
    <row r="28" spans="1:8" x14ac:dyDescent="0.25">
      <c r="A28" s="4" t="s">
        <v>6</v>
      </c>
      <c r="B28" s="2">
        <v>10</v>
      </c>
      <c r="C28" s="5">
        <f t="shared" si="0"/>
        <v>2.8248587570621471</v>
      </c>
      <c r="H28" s="1"/>
    </row>
    <row r="29" spans="1:8" x14ac:dyDescent="0.25">
      <c r="A29" s="4" t="s">
        <v>2</v>
      </c>
      <c r="B29" s="2">
        <v>17</v>
      </c>
      <c r="C29" s="5">
        <f t="shared" si="0"/>
        <v>4.8022598870056497</v>
      </c>
      <c r="H29" s="1"/>
    </row>
    <row r="30" spans="1:8" x14ac:dyDescent="0.25">
      <c r="A30" s="4" t="s">
        <v>7</v>
      </c>
      <c r="B30" s="2">
        <v>67</v>
      </c>
      <c r="C30" s="5">
        <f t="shared" si="0"/>
        <v>18.926553672316384</v>
      </c>
      <c r="H30" s="1"/>
    </row>
    <row r="31" spans="1:8" x14ac:dyDescent="0.25">
      <c r="A31" s="4" t="s">
        <v>26</v>
      </c>
      <c r="B31" s="2">
        <v>124</v>
      </c>
      <c r="C31" s="5">
        <f t="shared" si="0"/>
        <v>35.028248587570623</v>
      </c>
    </row>
    <row r="32" spans="1:8" x14ac:dyDescent="0.25">
      <c r="A32" s="4" t="s">
        <v>23</v>
      </c>
      <c r="B32" s="2">
        <v>1</v>
      </c>
      <c r="C32" s="5">
        <f t="shared" si="0"/>
        <v>0.2824858757062147</v>
      </c>
    </row>
    <row r="33" spans="1:11" x14ac:dyDescent="0.25">
      <c r="A33" s="4"/>
      <c r="B33" s="2">
        <f>SUM(B24:B32)</f>
        <v>354</v>
      </c>
    </row>
    <row r="34" spans="1:11" x14ac:dyDescent="0.25">
      <c r="H34" s="1"/>
      <c r="I34" s="2"/>
      <c r="J34" s="2"/>
      <c r="K34" s="2"/>
    </row>
    <row r="35" spans="1:11" x14ac:dyDescent="0.25">
      <c r="H35" s="1"/>
      <c r="I35" s="2"/>
      <c r="J35" s="2"/>
      <c r="K35" s="2"/>
    </row>
    <row r="36" spans="1:11" x14ac:dyDescent="0.25">
      <c r="H36" s="1"/>
      <c r="I36" s="2"/>
      <c r="J36" s="2"/>
      <c r="K36" s="2"/>
    </row>
  </sheetData>
  <pageMargins left="0.7" right="0.7" top="0.75" bottom="0.75" header="0.3" footer="0.3"/>
  <pageSetup paperSize="9"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B12"/>
  <sheetViews>
    <sheetView tabSelected="1" workbookViewId="0">
      <selection activeCell="B33" sqref="B33"/>
    </sheetView>
  </sheetViews>
  <sheetFormatPr defaultColWidth="8.85546875" defaultRowHeight="15" x14ac:dyDescent="0.25"/>
  <cols>
    <col min="1" max="1" width="46.42578125" bestFit="1" customWidth="1"/>
    <col min="2" max="2" width="21.140625" customWidth="1"/>
    <col min="3" max="3" width="11" bestFit="1" customWidth="1"/>
    <col min="4" max="4" width="5.42578125" customWidth="1"/>
    <col min="5" max="5" width="12.42578125" bestFit="1" customWidth="1"/>
    <col min="6" max="6" width="6.42578125" customWidth="1"/>
    <col min="7" max="7" width="14" bestFit="1" customWidth="1"/>
    <col min="8" max="8" width="6.28515625" customWidth="1"/>
    <col min="9" max="9" width="9.7109375" bestFit="1" customWidth="1"/>
    <col min="10" max="10" width="8.85546875" customWidth="1"/>
    <col min="11" max="11" width="16.140625" bestFit="1" customWidth="1"/>
    <col min="12" max="12" width="13.7109375" bestFit="1" customWidth="1"/>
    <col min="13" max="13" width="8.28515625" customWidth="1"/>
    <col min="14" max="14" width="18.28515625" bestFit="1" customWidth="1"/>
  </cols>
  <sheetData>
    <row r="4" spans="1:2" x14ac:dyDescent="0.25">
      <c r="A4" s="3" t="s">
        <v>17</v>
      </c>
      <c r="B4" s="3" t="s">
        <v>18</v>
      </c>
    </row>
    <row r="5" spans="1:2" x14ac:dyDescent="0.25">
      <c r="A5" s="1" t="s">
        <v>19</v>
      </c>
      <c r="B5" s="2">
        <v>3</v>
      </c>
    </row>
    <row r="6" spans="1:2" x14ac:dyDescent="0.25">
      <c r="A6" s="1" t="s">
        <v>12</v>
      </c>
      <c r="B6" s="2">
        <v>5</v>
      </c>
    </row>
    <row r="7" spans="1:2" x14ac:dyDescent="0.25">
      <c r="A7" s="1" t="s">
        <v>11</v>
      </c>
      <c r="B7" s="2">
        <v>12</v>
      </c>
    </row>
    <row r="8" spans="1:2" x14ac:dyDescent="0.25">
      <c r="A8" s="1" t="s">
        <v>13</v>
      </c>
      <c r="B8" s="2">
        <v>12</v>
      </c>
    </row>
    <row r="9" spans="1:2" x14ac:dyDescent="0.25">
      <c r="A9" s="1" t="s">
        <v>15</v>
      </c>
      <c r="B9" s="2">
        <v>23</v>
      </c>
    </row>
    <row r="10" spans="1:2" x14ac:dyDescent="0.25">
      <c r="A10" s="1" t="s">
        <v>20</v>
      </c>
      <c r="B10" s="2">
        <v>68</v>
      </c>
    </row>
    <row r="11" spans="1:2" x14ac:dyDescent="0.25">
      <c r="A11" s="1" t="s">
        <v>14</v>
      </c>
      <c r="B11" s="2">
        <v>83</v>
      </c>
    </row>
    <row r="12" spans="1:2" x14ac:dyDescent="0.25">
      <c r="A12" s="1" t="s">
        <v>16</v>
      </c>
      <c r="B12" s="2">
        <v>159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FIG_6 threat_species</vt:lpstr>
      <vt:lpstr>FIG_5 outcome_graph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lucilla.carnevali</dc:creator>
  <cp:lastModifiedBy>Conor O'Kane (MRAG)</cp:lastModifiedBy>
  <dcterms:created xsi:type="dcterms:W3CDTF">2015-07-27T11:47:47Z</dcterms:created>
  <dcterms:modified xsi:type="dcterms:W3CDTF">2015-09-15T11:34:54Z</dcterms:modified>
</cp:coreProperties>
</file>